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713" firstSheet="112" activeTab="122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  <sheet name="июль 2025 (2)" sheetId="124" r:id="rId120"/>
    <sheet name="сентябрь 2025 (3)" sheetId="125" r:id="rId121"/>
    <sheet name="октябрь 2025 " sheetId="126" r:id="rId122"/>
    <sheet name="Лист1" sheetId="127" r:id="rId123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45621"/>
</workbook>
</file>

<file path=xl/calcChain.xml><?xml version="1.0" encoding="utf-8"?>
<calcChain xmlns="http://schemas.openxmlformats.org/spreadsheetml/2006/main">
  <c r="EE22" i="127" l="1"/>
  <c r="EO22" i="127" s="1"/>
  <c r="EE23" i="127"/>
  <c r="DU23" i="127"/>
  <c r="AJ23" i="127"/>
  <c r="EO23" i="127" s="1"/>
  <c r="EE23" i="126" l="1"/>
  <c r="DU23" i="126"/>
  <c r="AJ23" i="126"/>
  <c r="EE22" i="126"/>
  <c r="EO22" i="126"/>
  <c r="EO23" i="126" l="1"/>
  <c r="AJ23" i="125" l="1"/>
  <c r="DU23" i="125"/>
  <c r="EE23" i="125"/>
  <c r="EE22" i="125"/>
  <c r="EO22" i="125" l="1"/>
  <c r="EO23" i="125" l="1"/>
  <c r="AJ23" i="124"/>
  <c r="DU23" i="124"/>
  <c r="EE23" i="124"/>
  <c r="EE22" i="124"/>
  <c r="EO23" i="124" l="1"/>
  <c r="EO22" i="124"/>
  <c r="AJ23" i="123" l="1"/>
  <c r="EO23" i="123" s="1"/>
  <c r="DU23" i="123"/>
  <c r="EE23" i="123"/>
  <c r="EE22" i="123"/>
  <c r="EO22" i="123"/>
  <c r="EE23" i="122" l="1"/>
  <c r="EE22" i="122"/>
  <c r="EO22" i="122" s="1"/>
  <c r="DU23" i="122"/>
  <c r="AJ23" i="122"/>
  <c r="EO23" i="122" s="1"/>
  <c r="DU23" i="121" l="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DU23" i="119" l="1"/>
  <c r="EE23" i="119"/>
  <c r="EO23" i="119" s="1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 s="1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E23" i="87"/>
  <c r="EE22" i="87"/>
  <c r="EO22" i="87" s="1"/>
  <c r="DU23" i="87"/>
  <c r="AJ23" i="87"/>
  <c r="EO23" i="87" s="1"/>
  <c r="EE23" i="86"/>
  <c r="DU23" i="86"/>
  <c r="EE22" i="86"/>
  <c r="EO22" i="86"/>
  <c r="AJ23" i="86"/>
  <c r="EE23" i="85"/>
  <c r="DU23" i="85"/>
  <c r="EE22" i="85"/>
  <c r="EO22" i="85" s="1"/>
  <c r="AJ23" i="85"/>
  <c r="EO23" i="85" s="1"/>
  <c r="EE22" i="84"/>
  <c r="EO22" i="84" s="1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 s="1"/>
  <c r="AJ23" i="79"/>
  <c r="EE23" i="78"/>
  <c r="DU23" i="78"/>
  <c r="EE22" i="78"/>
  <c r="EO22" i="78" s="1"/>
  <c r="AJ23" i="78"/>
  <c r="AJ23" i="76"/>
  <c r="EE23" i="77"/>
  <c r="DU23" i="77"/>
  <c r="EE22" i="77"/>
  <c r="EO22" i="77" s="1"/>
  <c r="AJ23" i="77"/>
  <c r="EO23" i="77"/>
  <c r="EE23" i="76"/>
  <c r="DU23" i="76"/>
  <c r="EE22" i="76"/>
  <c r="EO22" i="76" s="1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 s="1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 s="1"/>
  <c r="AJ23" i="60"/>
  <c r="EO23" i="60" s="1"/>
  <c r="DU23" i="60"/>
  <c r="EE23" i="60"/>
  <c r="EE22" i="59"/>
  <c r="EO22" i="59" s="1"/>
  <c r="AJ23" i="59"/>
  <c r="DU23" i="59"/>
  <c r="EE23" i="59"/>
  <c r="EE22" i="58"/>
  <c r="EO22" i="58" s="1"/>
  <c r="AJ23" i="58"/>
  <c r="DU23" i="58"/>
  <c r="EE23" i="58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DU23" i="48"/>
  <c r="EE23" i="48"/>
  <c r="EE22" i="47"/>
  <c r="EO22" i="47"/>
  <c r="AJ23" i="47"/>
  <c r="DU23" i="47"/>
  <c r="EE23" i="47"/>
  <c r="EE22" i="46"/>
  <c r="EO22" i="46" s="1"/>
  <c r="AJ23" i="46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 s="1"/>
  <c r="AJ23" i="30"/>
  <c r="EE23" i="30"/>
  <c r="EE22" i="29"/>
  <c r="EO22" i="29" s="1"/>
  <c r="AJ23" i="29"/>
  <c r="DU23" i="29"/>
  <c r="EE23" i="29"/>
  <c r="EE22" i="28"/>
  <c r="EO22" i="28" s="1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 s="1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 s="1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46" l="1"/>
  <c r="EO23" i="51"/>
  <c r="EO23" i="53"/>
  <c r="EO23" i="55"/>
  <c r="EO23" i="78"/>
  <c r="EO23" i="76"/>
  <c r="EO23" i="86"/>
  <c r="EO23" i="88"/>
  <c r="EO23" i="39"/>
  <c r="EO23" i="48"/>
  <c r="EO23" i="9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<sst xmlns="http://schemas.openxmlformats.org/spreadsheetml/2006/main" count="5166" uniqueCount="155">
  <si>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</si>
  <si>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</si>
  <si>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</si>
  <si>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</si>
  <si>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</si>
  <si>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</si>
  <si>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</si>
  <si>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</si>
  <si>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</si>
  <si>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</si>
  <si>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</si>
  <si>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</si>
  <si>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</si>
  <si>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</si>
  <si>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</si>
  <si>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</si>
  <si>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</si>
  <si>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</si>
  <si>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</si>
  <si>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</si>
  <si>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</si>
  <si>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</si>
  <si>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</si>
  <si>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</si>
  <si>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</si>
  <si>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</si>
  <si>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</si>
  <si>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</si>
  <si>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</si>
  <si>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</si>
  <si>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</si>
  <si>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</si>
  <si>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</si>
  <si>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</si>
  <si>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</si>
  <si>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</si>
  <si>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</si>
  <si>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</si>
  <si>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</si>
  <si>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</si>
  <si>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</si>
  <si>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</si>
  <si>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</si>
  <si>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</si>
  <si>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</si>
  <si>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</si>
  <si>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</si>
  <si>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</si>
  <si>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</si>
  <si>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</si>
  <si>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</si>
  <si>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</si>
  <si>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</si>
  <si>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</si>
  <si>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</si>
  <si>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</si>
  <si>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</si>
  <si>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</si>
  <si>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</si>
  <si>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</si>
  <si>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</si>
  <si>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</si>
  <si>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</si>
  <si>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</si>
  <si>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</si>
  <si>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</si>
  <si>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</si>
  <si>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</si>
  <si>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</si>
  <si>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</si>
  <si>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</si>
  <si>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</si>
  <si>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</si>
  <si>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</si>
  <si>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</si>
  <si>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</si>
  <si>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</si>
  <si>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</si>
  <si>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</si>
  <si>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</si>
  <si>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</si>
  <si>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</si>
  <si>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</si>
  <si>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</si>
  <si>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</si>
  <si>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</si>
  <si>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</si>
  <si>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</si>
  <si>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</si>
  <si>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</si>
  <si>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</si>
  <si>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</si>
  <si>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</si>
  <si>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</si>
  <si>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</si>
  <si>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</si>
  <si>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</si>
  <si>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</si>
  <si>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</si>
  <si>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</si>
  <si>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</si>
  <si>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</si>
  <si>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</si>
  <si>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</si>
  <si>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</si>
  <si>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</si>
  <si>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</si>
  <si>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</si>
  <si>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</si>
  <si>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</si>
  <si>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</si>
  <si>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</si>
  <si>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</si>
  <si>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</si>
  <si>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</si>
  <si>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</si>
  <si>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</si>
  <si>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</si>
  <si>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</si>
  <si>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</si>
  <si>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</si>
  <si>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</si>
  <si>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</si>
  <si>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</si>
  <si>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</si>
  <si>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</si>
  <si>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</si>
  <si>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</si>
  <si>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</si>
  <si>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</si>
  <si>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</si>
  <si>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</si>
  <si>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</si>
  <si>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</si>
  <si>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</si>
  <si>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</si>
  <si>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</si>
  <si>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</si>
  <si>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</si>
  <si>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</si>
  <si>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</si>
  <si>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</si>
  <si>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</si>
  <si>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</si>
  <si>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</si>
  <si>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</si>
  <si>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</si>
  <si>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</si>
  <si>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</si>
  <si>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</si>
  <si>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</si>
  <si>
    <t>Июль 2025</t>
  </si>
  <si>
    <t>Сентябрь 2025</t>
  </si>
  <si>
    <t>Октябрь 2025</t>
  </si>
  <si>
    <t>Ноябрь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</si>
</sst>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>
        <v>10.199999999999999</v>
      </c>
      <c r="BS22" s="109"/>
      <c r="BT22" s="109"/>
      <c r="BU22" s="109"/>
      <c r="BV22" s="109"/>
      <c r="BW22" s="109"/>
      <c r="BX22" s="109"/>
      <c r="BY22" s="109"/>
      <c r="BZ22" s="109">
        <v>10.199999999999999</v>
      </c>
      <c r="CA22" s="109"/>
      <c r="CB22" s="109"/>
      <c r="CC22" s="109"/>
      <c r="CD22" s="109"/>
      <c r="CE22" s="109"/>
      <c r="CF22" s="109"/>
      <c r="CG22" s="109"/>
      <c r="CH22" s="109">
        <v>1.3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10.199999999999999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09">
        <v>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3.3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09">
        <v>2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>
        <v>0.3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0.3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2.2999999999999998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2.4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11.1</v>
      </c>
      <c r="BS22" s="121"/>
      <c r="BT22" s="121"/>
      <c r="BU22" s="121"/>
      <c r="BV22" s="121"/>
      <c r="BW22" s="121"/>
      <c r="BX22" s="121"/>
      <c r="BY22" s="121"/>
      <c r="BZ22" s="121">
        <v>11.1</v>
      </c>
      <c r="CA22" s="121"/>
      <c r="CB22" s="121"/>
      <c r="CC22" s="121"/>
      <c r="CD22" s="121"/>
      <c r="CE22" s="121"/>
      <c r="CF22" s="121"/>
      <c r="CG22" s="121"/>
      <c r="CH22" s="109">
        <v>2.4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11.1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v>1.7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4.0999999999999996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1351/744</f>
        <v>1.8158602150537635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852/744</f>
        <v>1.1451612903225807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1.1000000000000001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2.9158602150537636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2.9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20.100000000000001</v>
      </c>
      <c r="BS22" s="121"/>
      <c r="BT22" s="121"/>
      <c r="BU22" s="121"/>
      <c r="BV22" s="121"/>
      <c r="BW22" s="121"/>
      <c r="BX22" s="121"/>
      <c r="BY22" s="121"/>
      <c r="BZ22" s="121">
        <v>20.100000000000001</v>
      </c>
      <c r="CA22" s="121"/>
      <c r="CB22" s="121"/>
      <c r="CC22" s="121"/>
      <c r="CD22" s="121"/>
      <c r="CE22" s="121"/>
      <c r="CF22" s="121"/>
      <c r="CG22" s="121"/>
      <c r="CH22" s="121">
        <v>2.9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20.100000000000001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2000/720</f>
        <v>2.7777777777777777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5.6777777777777771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1315/720</f>
        <v>1.8263888888888888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608/720</f>
        <v>0.84444444444444444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1315/720</f>
        <v>1.8263888888888888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3.6527777777777777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19.3</v>
      </c>
      <c r="BS22" s="121"/>
      <c r="BT22" s="121"/>
      <c r="BU22" s="121"/>
      <c r="BV22" s="121"/>
      <c r="BW22" s="121"/>
      <c r="BX22" s="121"/>
      <c r="BY22" s="121"/>
      <c r="BZ22" s="121">
        <v>19.3</v>
      </c>
      <c r="CA22" s="121"/>
      <c r="CB22" s="121"/>
      <c r="CC22" s="121"/>
      <c r="CD22" s="121"/>
      <c r="CE22" s="121"/>
      <c r="CF22" s="121"/>
      <c r="CG22" s="121"/>
      <c r="CH22" s="121">
        <v>2.6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19.3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1748/744</f>
        <v>2.349462365591398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4.9494623655913976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1207/744</f>
        <v>1.6223118279569892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481/744</f>
        <v>0.646505376344086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481/744</f>
        <v>0.646505376344086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2.268817204301075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2.1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16.600000000000001</v>
      </c>
      <c r="BS22" s="121"/>
      <c r="BT22" s="121"/>
      <c r="BU22" s="121"/>
      <c r="BV22" s="121"/>
      <c r="BW22" s="121"/>
      <c r="BX22" s="121"/>
      <c r="BY22" s="121"/>
      <c r="BZ22" s="121">
        <v>16.600000000000001</v>
      </c>
      <c r="CA22" s="121"/>
      <c r="CB22" s="121"/>
      <c r="CC22" s="121"/>
      <c r="CD22" s="121"/>
      <c r="CE22" s="121"/>
      <c r="CF22" s="121"/>
      <c r="CG22" s="121"/>
      <c r="CH22" s="121">
        <v>2.1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16.600000000000001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2834/744</f>
        <v>3.8091397849462365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5.9091397849462366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1741/744</f>
        <v>2.34005376344086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334/744</f>
        <v>0.44892473118279569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334/744</f>
        <v>0.44892473118279569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2.7889784946236555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5.7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20.3</v>
      </c>
      <c r="BS22" s="121"/>
      <c r="BT22" s="121"/>
      <c r="BU22" s="121"/>
      <c r="BV22" s="121"/>
      <c r="BW22" s="121"/>
      <c r="BX22" s="121"/>
      <c r="BY22" s="121"/>
      <c r="BZ22" s="121">
        <v>20.3</v>
      </c>
      <c r="CA22" s="121"/>
      <c r="CB22" s="121"/>
      <c r="CC22" s="121"/>
      <c r="CD22" s="121"/>
      <c r="CE22" s="121"/>
      <c r="CF22" s="121"/>
      <c r="CG22" s="121"/>
      <c r="CH22" s="121">
        <v>5.7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20.3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3194/696</f>
        <v>4.5890804597701154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10.289080459770116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2111/696</f>
        <v>3.0330459770114944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596/696</f>
        <v>0.85632183908045978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596/696</f>
        <v>0.85632183908045978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3.889367816091954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6.5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21.1</v>
      </c>
      <c r="BS22" s="121"/>
      <c r="BT22" s="121"/>
      <c r="BU22" s="121"/>
      <c r="BV22" s="121"/>
      <c r="BW22" s="121"/>
      <c r="BX22" s="121"/>
      <c r="BY22" s="121"/>
      <c r="BZ22" s="121">
        <v>21.1</v>
      </c>
      <c r="CA22" s="121"/>
      <c r="CB22" s="121"/>
      <c r="CC22" s="121"/>
      <c r="CD22" s="121"/>
      <c r="CE22" s="121"/>
      <c r="CF22" s="121"/>
      <c r="CG22" s="121"/>
      <c r="CH22" s="121">
        <v>6.5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3644/744</f>
        <v>4.897849462365591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11.397849462365592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2768/744</f>
        <v>3.7204301075268815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493/744</f>
        <v>0.6626344086021505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493/744</f>
        <v>0.6626344086021505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4.383064516129032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7.3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23.7</v>
      </c>
      <c r="BS22" s="121"/>
      <c r="BT22" s="121"/>
      <c r="BU22" s="121"/>
      <c r="BV22" s="121"/>
      <c r="BW22" s="121"/>
      <c r="BX22" s="121"/>
      <c r="BY22" s="121"/>
      <c r="BZ22" s="121">
        <v>23.7</v>
      </c>
      <c r="CA22" s="121"/>
      <c r="CB22" s="121"/>
      <c r="CC22" s="121"/>
      <c r="CD22" s="121"/>
      <c r="CE22" s="121"/>
      <c r="CF22" s="121"/>
      <c r="CG22" s="121"/>
      <c r="CH22" s="121">
        <v>7.3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23.7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4021/720</f>
        <v>5.5847222222222221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12.884722222222223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3364/720</f>
        <v>4.6722222222222225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297/720</f>
        <v>0.41249999999999998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297/720</f>
        <v>0.41249999999999998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5.0847222222222221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21.4</v>
      </c>
      <c r="BS22" s="121"/>
      <c r="BT22" s="121"/>
      <c r="BU22" s="121"/>
      <c r="BV22" s="121"/>
      <c r="BW22" s="121"/>
      <c r="BX22" s="121"/>
      <c r="BY22" s="121"/>
      <c r="BZ22" s="121">
        <v>21.4</v>
      </c>
      <c r="CA22" s="121"/>
      <c r="CB22" s="121"/>
      <c r="CC22" s="121"/>
      <c r="CD22" s="121"/>
      <c r="CE22" s="121"/>
      <c r="CF22" s="121"/>
      <c r="CG22" s="121"/>
      <c r="CH22" s="121">
        <v>4.5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3314/744</f>
        <v>4.454301075268817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8.9543010752688161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1969/744</f>
        <v>2.646505376344086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572/744</f>
        <v>0.76881720430107525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572/744</f>
        <v>0.76881720430107525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3.415322580645161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20.7</v>
      </c>
      <c r="BS22" s="121"/>
      <c r="BT22" s="121"/>
      <c r="BU22" s="121"/>
      <c r="BV22" s="121"/>
      <c r="BW22" s="121"/>
      <c r="BX22" s="121"/>
      <c r="BY22" s="121"/>
      <c r="BZ22" s="121">
        <v>20.7</v>
      </c>
      <c r="CA22" s="121"/>
      <c r="CB22" s="121"/>
      <c r="CC22" s="121"/>
      <c r="CD22" s="121"/>
      <c r="CE22" s="121"/>
      <c r="CF22" s="121"/>
      <c r="CG22" s="121"/>
      <c r="CH22" s="121">
        <v>5.2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20.7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2999/720</f>
        <v>4.1652777777777779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9.3652777777777771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2283/720</f>
        <v>3.1708333333333334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657/720</f>
        <v>0.91249999999999998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657/720</f>
        <v>0.91249999999999998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4.083333333333333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5.7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20.100000000000001</v>
      </c>
      <c r="BS22" s="121"/>
      <c r="BT22" s="121"/>
      <c r="BU22" s="121"/>
      <c r="BV22" s="121"/>
      <c r="BW22" s="121"/>
      <c r="BX22" s="121"/>
      <c r="BY22" s="121"/>
      <c r="BZ22" s="121">
        <v>20.100000000000001</v>
      </c>
      <c r="CA22" s="121"/>
      <c r="CB22" s="121"/>
      <c r="CC22" s="121"/>
      <c r="CD22" s="121"/>
      <c r="CE22" s="121"/>
      <c r="CF22" s="121"/>
      <c r="CG22" s="121"/>
      <c r="CH22" s="121">
        <v>5.7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20.100000000000001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3241/744</f>
        <v>4.356182795698925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10.056182795698925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2570/744</f>
        <v>3.454301075268817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1220/744</f>
        <v>1.6397849462365592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1220/744</f>
        <v>1.6397849462365592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5.094086021505376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5.7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20.100000000000001</v>
      </c>
      <c r="BS22" s="121"/>
      <c r="BT22" s="121"/>
      <c r="BU22" s="121"/>
      <c r="BV22" s="121"/>
      <c r="BW22" s="121"/>
      <c r="BX22" s="121"/>
      <c r="BY22" s="121"/>
      <c r="BZ22" s="121">
        <v>20.100000000000001</v>
      </c>
      <c r="CA22" s="121"/>
      <c r="CB22" s="121"/>
      <c r="CC22" s="121"/>
      <c r="CD22" s="121"/>
      <c r="CE22" s="121"/>
      <c r="CF22" s="121"/>
      <c r="CG22" s="121"/>
      <c r="CH22" s="121">
        <v>5.7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20.100000000000001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3241/744</f>
        <v>4.356182795698925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10.056182795698925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2570/744</f>
        <v>3.454301075268817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1220/744</f>
        <v>1.6397849462365592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1220/744</f>
        <v>1.6397849462365592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5.094086021505376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1.9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11.9</v>
      </c>
      <c r="BS22" s="121"/>
      <c r="BT22" s="121"/>
      <c r="BU22" s="121"/>
      <c r="BV22" s="121"/>
      <c r="BW22" s="121"/>
      <c r="BX22" s="121"/>
      <c r="BY22" s="121"/>
      <c r="BZ22" s="121">
        <v>11.9</v>
      </c>
      <c r="CA22" s="121"/>
      <c r="CB22" s="121"/>
      <c r="CC22" s="121"/>
      <c r="CD22" s="121"/>
      <c r="CE22" s="121"/>
      <c r="CF22" s="121"/>
      <c r="CG22" s="121"/>
      <c r="CH22" s="109">
        <v>1.9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11.9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v>1.8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3.7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776/744</f>
        <v>1.043010752688172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468/744</f>
        <v>0.62903225806451613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0.6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1.6430107526881721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6.5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21.3</v>
      </c>
      <c r="BS22" s="121"/>
      <c r="BT22" s="121"/>
      <c r="BU22" s="121"/>
      <c r="BV22" s="121"/>
      <c r="BW22" s="121"/>
      <c r="BX22" s="121"/>
      <c r="BY22" s="121"/>
      <c r="BZ22" s="121">
        <v>21.3</v>
      </c>
      <c r="CA22" s="121"/>
      <c r="CB22" s="121"/>
      <c r="CC22" s="121"/>
      <c r="CD22" s="121"/>
      <c r="CE22" s="121"/>
      <c r="CF22" s="121"/>
      <c r="CG22" s="121"/>
      <c r="CH22" s="121">
        <v>6.5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3610/720</f>
        <v>5.0138888888888893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11.513888888888889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2730/720</f>
        <v>3.7916666666666665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1070/720</f>
        <v>1.4861111111111112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1070/720</f>
        <v>1.4861111111111112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5.2777777777777777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21.8</v>
      </c>
      <c r="BS22" s="121"/>
      <c r="BT22" s="121"/>
      <c r="BU22" s="121"/>
      <c r="BV22" s="121"/>
      <c r="BW22" s="121"/>
      <c r="BX22" s="121"/>
      <c r="BY22" s="121"/>
      <c r="BZ22" s="121">
        <v>21.8</v>
      </c>
      <c r="CA22" s="121"/>
      <c r="CB22" s="121"/>
      <c r="CC22" s="121"/>
      <c r="CD22" s="121"/>
      <c r="CE22" s="121"/>
      <c r="CF22" s="121"/>
      <c r="CG22" s="121"/>
      <c r="CH22" s="121">
        <v>6.5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21.8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3536/744</f>
        <v>4.752688172043011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9.5526881720430108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2121/744</f>
        <v>2.850806451612903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777/744</f>
        <v>1.0443548387096775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777/744</f>
        <v>1.0443548387096775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3.8951612903225805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18.600000000000001</v>
      </c>
      <c r="BS22" s="121"/>
      <c r="BT22" s="121"/>
      <c r="BU22" s="121"/>
      <c r="BV22" s="121"/>
      <c r="BW22" s="121"/>
      <c r="BX22" s="121"/>
      <c r="BY22" s="121"/>
      <c r="BZ22" s="121">
        <v>18.600000000000001</v>
      </c>
      <c r="CA22" s="121"/>
      <c r="CB22" s="121"/>
      <c r="CC22" s="121"/>
      <c r="CD22" s="121"/>
      <c r="CE22" s="121"/>
      <c r="CF22" s="121"/>
      <c r="CG22" s="121"/>
      <c r="CH22" s="121">
        <v>6.5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18.600000000000001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1817/720</f>
        <v>2.5236111111111112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4.9236111111111107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848/720</f>
        <v>1.1777777777777778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604/720</f>
        <v>0.83888888888888891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604/720</f>
        <v>0.83888888888888891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2.0166666666666666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2.7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21.6</v>
      </c>
      <c r="BS22" s="121"/>
      <c r="BT22" s="121"/>
      <c r="BU22" s="121"/>
      <c r="BV22" s="121"/>
      <c r="BW22" s="121"/>
      <c r="BX22" s="121"/>
      <c r="BY22" s="121"/>
      <c r="BZ22" s="121">
        <v>21.6</v>
      </c>
      <c r="CA22" s="121"/>
      <c r="CB22" s="121"/>
      <c r="CC22" s="121"/>
      <c r="CD22" s="121"/>
      <c r="CE22" s="121"/>
      <c r="CF22" s="121"/>
      <c r="CG22" s="121"/>
      <c r="CH22" s="121">
        <v>6.5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1541/744</f>
        <v>2.071236559139785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4.7712365591397852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976/744</f>
        <v>1.3118279569892473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704/744</f>
        <v>0.94623655913978499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704/744</f>
        <v>0.94623655913978499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2.258064516129032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5.0999999999999996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21.9</v>
      </c>
      <c r="BS22" s="121"/>
      <c r="BT22" s="121"/>
      <c r="BU22" s="121"/>
      <c r="BV22" s="121"/>
      <c r="BW22" s="121"/>
      <c r="BX22" s="121"/>
      <c r="BY22" s="121"/>
      <c r="BZ22" s="121">
        <v>21.9</v>
      </c>
      <c r="CA22" s="121"/>
      <c r="CB22" s="121"/>
      <c r="CC22" s="121"/>
      <c r="CD22" s="121"/>
      <c r="CE22" s="121"/>
      <c r="CF22" s="121"/>
      <c r="CG22" s="121"/>
      <c r="CH22" s="121">
        <v>6.5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3242/744</f>
        <v>4.35752688172043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9.4575268817204297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1976/744</f>
        <v>2.6559139784946235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877/744</f>
        <v>1.178763440860215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877/744</f>
        <v>1.178763440860215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3.8346774193548385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6.7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23.4</v>
      </c>
      <c r="BS22" s="121"/>
      <c r="BT22" s="121"/>
      <c r="BU22" s="121"/>
      <c r="BV22" s="121"/>
      <c r="BW22" s="121"/>
      <c r="BX22" s="121"/>
      <c r="BY22" s="121"/>
      <c r="BZ22" s="121">
        <v>23.4</v>
      </c>
      <c r="CA22" s="121"/>
      <c r="CB22" s="121"/>
      <c r="CC22" s="121"/>
      <c r="CD22" s="121"/>
      <c r="CE22" s="121"/>
      <c r="CF22" s="121"/>
      <c r="CG22" s="121"/>
      <c r="CH22" s="121">
        <v>6.7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23.4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3598/672</f>
        <v>5.354166666666667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12.054166666666667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v>3.7172619047619047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407/672</f>
        <v>0.60565476190476186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407/672</f>
        <v>0.60565476190476186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4.3229166666666661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6.8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23.5</v>
      </c>
      <c r="BS22" s="121"/>
      <c r="BT22" s="121"/>
      <c r="BU22" s="121"/>
      <c r="BV22" s="121"/>
      <c r="BW22" s="121"/>
      <c r="BX22" s="121"/>
      <c r="BY22" s="121"/>
      <c r="BZ22" s="121">
        <v>23.5</v>
      </c>
      <c r="CA22" s="121"/>
      <c r="CB22" s="121"/>
      <c r="CC22" s="121"/>
      <c r="CD22" s="121"/>
      <c r="CE22" s="121"/>
      <c r="CF22" s="121"/>
      <c r="CG22" s="121"/>
      <c r="CH22" s="121">
        <v>6.8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23.5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3848/744</f>
        <v>5.172043010752688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11.972043010752689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2472/744</f>
        <v>3.3225806451612905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622/744</f>
        <v>0.83602150537634412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622/744</f>
        <v>0.83602150537634412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4.1586021505376349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3.5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21.5</v>
      </c>
      <c r="BS22" s="121"/>
      <c r="BT22" s="121"/>
      <c r="BU22" s="121"/>
      <c r="BV22" s="121"/>
      <c r="BW22" s="121"/>
      <c r="BX22" s="121"/>
      <c r="BY22" s="121"/>
      <c r="BZ22" s="121">
        <v>21.5</v>
      </c>
      <c r="CA22" s="121"/>
      <c r="CB22" s="121"/>
      <c r="CC22" s="121"/>
      <c r="CD22" s="121"/>
      <c r="CE22" s="121"/>
      <c r="CF22" s="121"/>
      <c r="CG22" s="121"/>
      <c r="CH22" s="121">
        <v>3.5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2668/720</f>
        <v>3.7055555555555557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7.2055555555555557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2668/720</f>
        <v>3.7055555555555557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448/720</f>
        <v>0.62222222222222223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448/720</f>
        <v>0.62222222222222223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4.3277777777777775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3.8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18.5</v>
      </c>
      <c r="BS22" s="121"/>
      <c r="BT22" s="121"/>
      <c r="BU22" s="121"/>
      <c r="BV22" s="121"/>
      <c r="BW22" s="121"/>
      <c r="BX22" s="121"/>
      <c r="BY22" s="121"/>
      <c r="BZ22" s="121">
        <v>18.5</v>
      </c>
      <c r="CA22" s="121"/>
      <c r="CB22" s="121"/>
      <c r="CC22" s="121"/>
      <c r="CD22" s="121"/>
      <c r="CE22" s="121"/>
      <c r="CF22" s="121"/>
      <c r="CG22" s="121"/>
      <c r="CH22" s="121">
        <v>3.8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18.5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2520/744</f>
        <v>3.3870967741935485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7.1870967741935488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1714/744</f>
        <v>2.303763440860215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792/744</f>
        <v>1.064516129032258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792/744</f>
        <v>1.064516129032258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3.368279569892473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150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19.399999999999999</v>
      </c>
      <c r="BS22" s="121"/>
      <c r="BT22" s="121"/>
      <c r="BU22" s="121"/>
      <c r="BV22" s="121"/>
      <c r="BW22" s="121"/>
      <c r="BX22" s="121"/>
      <c r="BY22" s="121"/>
      <c r="BZ22" s="121">
        <v>19.399999999999999</v>
      </c>
      <c r="CA22" s="121"/>
      <c r="CB22" s="121"/>
      <c r="CC22" s="121"/>
      <c r="CD22" s="121"/>
      <c r="CE22" s="121"/>
      <c r="CF22" s="121"/>
      <c r="CG22" s="121"/>
      <c r="CH22" s="121">
        <v>5.8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19.399999999999999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3180/720</f>
        <v>4.416666666666667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10.216666666666667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1393/720</f>
        <v>1.9347222222222222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702/720</f>
        <v>0.97499999999999998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702/720</f>
        <v>0.97499999999999998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2.9097222222222223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11</v>
      </c>
      <c r="BS22" s="121"/>
      <c r="BT22" s="121"/>
      <c r="BU22" s="121"/>
      <c r="BV22" s="121"/>
      <c r="BW22" s="121"/>
      <c r="BX22" s="121"/>
      <c r="BY22" s="121"/>
      <c r="BZ22" s="121">
        <v>11</v>
      </c>
      <c r="CA22" s="121"/>
      <c r="CB22" s="121"/>
      <c r="CC22" s="121"/>
      <c r="CD22" s="121"/>
      <c r="CE22" s="121"/>
      <c r="CF22" s="121"/>
      <c r="CG22" s="121"/>
      <c r="CH22" s="109">
        <v>1.4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1326/744</f>
        <v>1.782258064516129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3.1822580645161289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1330/744</f>
        <v>1.7876344086021505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252/744</f>
        <v>0.33870967741935482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0.3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2.0876344086021503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151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5.7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21.2</v>
      </c>
      <c r="BS22" s="121"/>
      <c r="BT22" s="121"/>
      <c r="BU22" s="121"/>
      <c r="BV22" s="121"/>
      <c r="BW22" s="121"/>
      <c r="BX22" s="121"/>
      <c r="BY22" s="121"/>
      <c r="BZ22" s="121">
        <v>21.2</v>
      </c>
      <c r="CA22" s="121"/>
      <c r="CB22" s="121"/>
      <c r="CC22" s="121"/>
      <c r="CD22" s="121"/>
      <c r="CE22" s="121"/>
      <c r="CF22" s="121"/>
      <c r="CG22" s="121"/>
      <c r="CH22" s="121">
        <v>5.7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21.2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3369/744</f>
        <v>4.528225806451613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10.228225806451613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1937/744</f>
        <v>2.603494623655914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1207/744</f>
        <v>1.6223118279569892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1207/744</f>
        <v>1.6223118279569892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4.225806451612903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152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5.0999999999999996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21.5</v>
      </c>
      <c r="BS22" s="121"/>
      <c r="BT22" s="121"/>
      <c r="BU22" s="121"/>
      <c r="BV22" s="121"/>
      <c r="BW22" s="121"/>
      <c r="BX22" s="121"/>
      <c r="BY22" s="121"/>
      <c r="BZ22" s="121">
        <v>21.5</v>
      </c>
      <c r="CA22" s="121"/>
      <c r="CB22" s="121"/>
      <c r="CC22" s="121"/>
      <c r="CD22" s="121"/>
      <c r="CE22" s="121"/>
      <c r="CF22" s="121"/>
      <c r="CG22" s="121"/>
      <c r="CH22" s="121">
        <v>5.0999999999999996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3389/720</f>
        <v>4.7069444444444448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9.8069444444444436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1412/720</f>
        <v>1.961111111111111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1216/720</f>
        <v>1.6888888888888889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1216/720</f>
        <v>1.6888888888888889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3.65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65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153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18.3</v>
      </c>
      <c r="BS22" s="121"/>
      <c r="BT22" s="121"/>
      <c r="BU22" s="121"/>
      <c r="BV22" s="121"/>
      <c r="BW22" s="121"/>
      <c r="BX22" s="121"/>
      <c r="BY22" s="121"/>
      <c r="BZ22" s="121">
        <v>18.3</v>
      </c>
      <c r="CA22" s="121"/>
      <c r="CB22" s="121"/>
      <c r="CC22" s="121"/>
      <c r="CD22" s="121"/>
      <c r="CE22" s="121"/>
      <c r="CF22" s="121"/>
      <c r="CG22" s="121"/>
      <c r="CH22" s="121">
        <v>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2308/744</f>
        <v>3.1021505376344085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6.1021505376344081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2654/744</f>
        <v>3.567204301075269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457/744</f>
        <v>0.614247311827957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457/744</f>
        <v>0.614247311827957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4.181451612903226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DC25" sqref="DC25:DT2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154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15.8</v>
      </c>
      <c r="BS22" s="121"/>
      <c r="BT22" s="121"/>
      <c r="BU22" s="121"/>
      <c r="BV22" s="121"/>
      <c r="BW22" s="121"/>
      <c r="BX22" s="121"/>
      <c r="BY22" s="121"/>
      <c r="BZ22" s="121">
        <v>15.8</v>
      </c>
      <c r="CA22" s="121"/>
      <c r="CB22" s="121"/>
      <c r="CC22" s="121"/>
      <c r="CD22" s="121"/>
      <c r="CE22" s="121"/>
      <c r="CF22" s="121"/>
      <c r="CG22" s="121"/>
      <c r="CH22" s="121">
        <v>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1533/720</f>
        <v>2.1291666666666669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4.1291666666666664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867/720</f>
        <v>1.2041666666666666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312/720</f>
        <v>0.43333333333333335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312/720</f>
        <v>0.43333333333333335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1.6375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71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10.5</v>
      </c>
      <c r="BS22" s="121"/>
      <c r="BT22" s="121"/>
      <c r="BU22" s="121"/>
      <c r="BV22" s="121"/>
      <c r="BW22" s="121"/>
      <c r="BX22" s="121"/>
      <c r="BY22" s="121"/>
      <c r="BZ22" s="121">
        <v>10.5</v>
      </c>
      <c r="CA22" s="121"/>
      <c r="CB22" s="121"/>
      <c r="CC22" s="121"/>
      <c r="CD22" s="121"/>
      <c r="CE22" s="121"/>
      <c r="CF22" s="121"/>
      <c r="CG22" s="121"/>
      <c r="CH22" s="109">
        <v>1.3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10.5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1344/744</f>
        <v>1.8064516129032258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3.1064516129032258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v>1.1000000000000001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1436/744</f>
        <v>1.9301075268817205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1.9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13.6</v>
      </c>
      <c r="BS22" s="121"/>
      <c r="BT22" s="121"/>
      <c r="BU22" s="121"/>
      <c r="BV22" s="121"/>
      <c r="BW22" s="121"/>
      <c r="BX22" s="121"/>
      <c r="BY22" s="121"/>
      <c r="BZ22" s="121">
        <v>13.6</v>
      </c>
      <c r="CA22" s="121"/>
      <c r="CB22" s="121"/>
      <c r="CC22" s="121"/>
      <c r="CD22" s="121"/>
      <c r="CE22" s="121"/>
      <c r="CF22" s="121"/>
      <c r="CG22" s="121"/>
      <c r="CH22" s="109">
        <v>1.6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13.6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1197/744</f>
        <v>1.6088709677419355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3.2088709677419356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1312/744</f>
        <v>1.7634408602150538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798/744</f>
        <v>1.0725806451612903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1.1000000000000001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2.8634408602150536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</v>
      </c>
      <c r="BS22" s="121"/>
      <c r="BT22" s="121"/>
      <c r="BU22" s="121"/>
      <c r="BV22" s="121"/>
      <c r="BW22" s="121"/>
      <c r="BX22" s="121"/>
      <c r="BY22" s="121"/>
      <c r="BZ22" s="121">
        <v>14</v>
      </c>
      <c r="CA22" s="121"/>
      <c r="CB22" s="121"/>
      <c r="CC22" s="121"/>
      <c r="CD22" s="121"/>
      <c r="CE22" s="121"/>
      <c r="CF22" s="121"/>
      <c r="CG22" s="121"/>
      <c r="CH22" s="109">
        <v>1.5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1168/744</f>
        <v>1.5698924731182795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3.0698924731182795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946/744</f>
        <v>1.271505376344086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582/744</f>
        <v>0.782258064516129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0.8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2.0715053763440858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0.9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13.4</v>
      </c>
      <c r="BS22" s="121"/>
      <c r="BT22" s="121"/>
      <c r="BU22" s="121"/>
      <c r="BV22" s="121"/>
      <c r="BW22" s="121"/>
      <c r="BX22" s="121"/>
      <c r="BY22" s="121"/>
      <c r="BZ22" s="121">
        <v>13.4</v>
      </c>
      <c r="CA22" s="121"/>
      <c r="CB22" s="121"/>
      <c r="CC22" s="121"/>
      <c r="CD22" s="121"/>
      <c r="CE22" s="121"/>
      <c r="CF22" s="121"/>
      <c r="CG22" s="121"/>
      <c r="CH22" s="109">
        <v>0.9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13.4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823/744</f>
        <v>1.1061827956989247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2.0061827956989249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471/744</f>
        <v>0.63306451612903225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0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0.63306451612903225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10.3</v>
      </c>
      <c r="BS22" s="121"/>
      <c r="BT22" s="121"/>
      <c r="BU22" s="121"/>
      <c r="BV22" s="121"/>
      <c r="BW22" s="121"/>
      <c r="BX22" s="121"/>
      <c r="BY22" s="121"/>
      <c r="BZ22" s="121">
        <v>10.3</v>
      </c>
      <c r="CA22" s="121"/>
      <c r="CB22" s="121"/>
      <c r="CC22" s="121"/>
      <c r="CD22" s="121"/>
      <c r="CE22" s="121"/>
      <c r="CF22" s="121"/>
      <c r="CG22" s="121"/>
      <c r="CH22" s="109">
        <v>1.4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10.3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981/744</f>
        <v>1.3185483870967742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2.7185483870967744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444/744</f>
        <v>0.59677419354838712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120/744</f>
        <v>0.16129032258064516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0.2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0.79677419354838719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1.9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12.3</v>
      </c>
      <c r="BS22" s="121"/>
      <c r="BT22" s="121"/>
      <c r="BU22" s="121"/>
      <c r="BV22" s="121"/>
      <c r="BW22" s="121"/>
      <c r="BX22" s="121"/>
      <c r="BY22" s="121"/>
      <c r="BZ22" s="121">
        <v>12.3</v>
      </c>
      <c r="CA22" s="121"/>
      <c r="CB22" s="121"/>
      <c r="CC22" s="121"/>
      <c r="CD22" s="121"/>
      <c r="CE22" s="121"/>
      <c r="CF22" s="121"/>
      <c r="CG22" s="121"/>
      <c r="CH22" s="109">
        <v>1.9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12.3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1056/744</f>
        <v>1.4193548387096775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3.3193548387096774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649/744</f>
        <v>0.87231182795698925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688/744</f>
        <v>0.92473118279569888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0.9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1.7723118279569894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2.2000000000000002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</v>
      </c>
      <c r="BS22" s="121"/>
      <c r="BT22" s="121"/>
      <c r="BU22" s="121"/>
      <c r="BV22" s="121"/>
      <c r="BW22" s="121"/>
      <c r="BX22" s="121"/>
      <c r="BY22" s="121"/>
      <c r="BZ22" s="121">
        <v>13</v>
      </c>
      <c r="CA22" s="121"/>
      <c r="CB22" s="121"/>
      <c r="CC22" s="121"/>
      <c r="CD22" s="121"/>
      <c r="CE22" s="121"/>
      <c r="CF22" s="121"/>
      <c r="CG22" s="121"/>
      <c r="CH22" s="109">
        <v>2.2000000000000002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1155/744</f>
        <v>1.5524193548387097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3.7524193548387101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705/744</f>
        <v>0.94758064516129037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714/744</f>
        <v>0.95967741935483875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1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1.9475806451612905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>
        <v>10.6</v>
      </c>
      <c r="BS22" s="109"/>
      <c r="BT22" s="109"/>
      <c r="BU22" s="109"/>
      <c r="BV22" s="109"/>
      <c r="BW22" s="109"/>
      <c r="BX22" s="109"/>
      <c r="BY22" s="109"/>
      <c r="BZ22" s="109">
        <v>10.6</v>
      </c>
      <c r="CA22" s="109"/>
      <c r="CB22" s="109"/>
      <c r="CC22" s="109"/>
      <c r="CD22" s="109"/>
      <c r="CE22" s="109"/>
      <c r="CF22" s="109"/>
      <c r="CG22" s="109"/>
      <c r="CH22" s="109">
        <v>1.5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10.6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09">
        <v>3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09">
        <v>1.4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>
        <v>2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2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3.4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2.1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13.6</v>
      </c>
      <c r="BS22" s="121"/>
      <c r="BT22" s="121"/>
      <c r="BU22" s="121"/>
      <c r="BV22" s="121"/>
      <c r="BW22" s="121"/>
      <c r="BX22" s="121"/>
      <c r="BY22" s="121"/>
      <c r="BZ22" s="121">
        <v>13.6</v>
      </c>
      <c r="CA22" s="121"/>
      <c r="CB22" s="121"/>
      <c r="CC22" s="121"/>
      <c r="CD22" s="121"/>
      <c r="CE22" s="121"/>
      <c r="CF22" s="121"/>
      <c r="CG22" s="121"/>
      <c r="CH22" s="109">
        <v>2.1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13.6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1304/744</f>
        <v>1.7526881720430108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3.8526881720430106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1148/744</f>
        <v>1.543010752688172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744/744</f>
        <v>1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1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2.543010752688172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</v>
      </c>
      <c r="BS22" s="121"/>
      <c r="BT22" s="121"/>
      <c r="BU22" s="121"/>
      <c r="BV22" s="121"/>
      <c r="BW22" s="121"/>
      <c r="BX22" s="121"/>
      <c r="BY22" s="121"/>
      <c r="BZ22" s="121">
        <v>13</v>
      </c>
      <c r="CA22" s="121"/>
      <c r="CB22" s="121"/>
      <c r="CC22" s="121"/>
      <c r="CD22" s="121"/>
      <c r="CE22" s="121"/>
      <c r="CF22" s="121"/>
      <c r="CG22" s="121"/>
      <c r="CH22" s="109">
        <v>1.4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1222/744</f>
        <v>1.64247311827957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3.0424731182795699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706/744</f>
        <v>0.94892473118279574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478/744</f>
        <v>0.64247311827956988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0.6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1.5489247311827956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1.1000000000000001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13.1</v>
      </c>
      <c r="BS22" s="121"/>
      <c r="BT22" s="121"/>
      <c r="BU22" s="121"/>
      <c r="BV22" s="121"/>
      <c r="BW22" s="121"/>
      <c r="BX22" s="121"/>
      <c r="BY22" s="121"/>
      <c r="BZ22" s="121">
        <v>13.1</v>
      </c>
      <c r="CA22" s="121"/>
      <c r="CB22" s="121"/>
      <c r="CC22" s="121"/>
      <c r="CD22" s="121"/>
      <c r="CE22" s="121"/>
      <c r="CF22" s="121"/>
      <c r="CG22" s="121"/>
      <c r="CH22" s="109">
        <v>1.1000000000000001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13.1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1237/744</f>
        <v>1.6626344086021505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2.7626344086021506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762/744</f>
        <v>1.0241935483870968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583/744</f>
        <v>0.78360215053763438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0.8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1.8241935483870968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1.7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13.2</v>
      </c>
      <c r="BS22" s="121"/>
      <c r="BT22" s="121"/>
      <c r="BU22" s="121"/>
      <c r="BV22" s="121"/>
      <c r="BW22" s="121"/>
      <c r="BX22" s="121"/>
      <c r="BY22" s="121"/>
      <c r="BZ22" s="121">
        <v>13.2</v>
      </c>
      <c r="CA22" s="121"/>
      <c r="CB22" s="121"/>
      <c r="CC22" s="121"/>
      <c r="CD22" s="121"/>
      <c r="CE22" s="121"/>
      <c r="CF22" s="121"/>
      <c r="CG22" s="121"/>
      <c r="CH22" s="109">
        <v>1.7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13.2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1325/744</f>
        <v>1.7809139784946237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3.4809139784946237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1329/744</f>
        <v>1.7862903225806452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744/744</f>
        <v>1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1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2.786290322580645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2.1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13.4</v>
      </c>
      <c r="BS22" s="121"/>
      <c r="BT22" s="121"/>
      <c r="BU22" s="121"/>
      <c r="BV22" s="121"/>
      <c r="BW22" s="121"/>
      <c r="BX22" s="121"/>
      <c r="BY22" s="121"/>
      <c r="BZ22" s="121">
        <v>13.4</v>
      </c>
      <c r="CA22" s="121"/>
      <c r="CB22" s="121"/>
      <c r="CC22" s="121"/>
      <c r="CD22" s="121"/>
      <c r="CE22" s="121"/>
      <c r="CF22" s="121"/>
      <c r="CG22" s="121"/>
      <c r="CH22" s="109">
        <v>2.1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13.4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1504/744</f>
        <v>2.021505376344086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4.1215053763440856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1311/744</f>
        <v>1.7620967741935485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744/744</f>
        <v>1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878/744</f>
        <v>1.1801075268817205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2.942204301075269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14.2</v>
      </c>
      <c r="BS22" s="121"/>
      <c r="BT22" s="121"/>
      <c r="BU22" s="121"/>
      <c r="BV22" s="121"/>
      <c r="BW22" s="121"/>
      <c r="BX22" s="121"/>
      <c r="BY22" s="121"/>
      <c r="BZ22" s="121">
        <v>14.2</v>
      </c>
      <c r="CA22" s="121"/>
      <c r="CB22" s="121"/>
      <c r="CC22" s="121"/>
      <c r="CD22" s="121"/>
      <c r="CE22" s="121"/>
      <c r="CF22" s="121"/>
      <c r="CG22" s="121"/>
      <c r="CH22" s="109">
        <v>1.6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14.2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1403/744</f>
        <v>1.885752688172043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3.4857526881720431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748/744</f>
        <v>1.0053763440860215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744/744</f>
        <v>1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696/744</f>
        <v>0.93548387096774188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1.9408602150537635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</v>
      </c>
      <c r="BS22" s="121"/>
      <c r="BT22" s="121"/>
      <c r="BU22" s="121"/>
      <c r="BV22" s="121"/>
      <c r="BW22" s="121"/>
      <c r="BX22" s="121"/>
      <c r="BY22" s="121"/>
      <c r="BZ22" s="121">
        <v>14</v>
      </c>
      <c r="CA22" s="121"/>
      <c r="CB22" s="121"/>
      <c r="CC22" s="121"/>
      <c r="CD22" s="121"/>
      <c r="CE22" s="121"/>
      <c r="CF22" s="121"/>
      <c r="CG22" s="121"/>
      <c r="CH22" s="109">
        <v>1.6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1068/744</f>
        <v>1.435483870967742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2.935483870967742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404/744</f>
        <v>0.543010752688172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0.1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102/744</f>
        <v>0.13709677419354838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0.68010752688172038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13.6</v>
      </c>
      <c r="BS22" s="121"/>
      <c r="BT22" s="121"/>
      <c r="BU22" s="121"/>
      <c r="BV22" s="121"/>
      <c r="BW22" s="121"/>
      <c r="BX22" s="121"/>
      <c r="BY22" s="121"/>
      <c r="BZ22" s="121">
        <v>13.6</v>
      </c>
      <c r="CA22" s="121"/>
      <c r="CB22" s="121"/>
      <c r="CC22" s="121"/>
      <c r="CD22" s="121"/>
      <c r="CE22" s="121"/>
      <c r="CF22" s="121"/>
      <c r="CG22" s="121"/>
      <c r="CH22" s="109">
        <v>1.4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13.6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1055/744</f>
        <v>1.418010752688172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2.8180107526881719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393/744</f>
        <v>0.52822580645161288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0.1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72/744</f>
        <v>9.6774193548387094E-2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0.625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15</v>
      </c>
      <c r="BS22" s="121"/>
      <c r="BT22" s="121"/>
      <c r="BU22" s="121"/>
      <c r="BV22" s="121"/>
      <c r="BW22" s="121"/>
      <c r="BX22" s="121"/>
      <c r="BY22" s="121"/>
      <c r="BZ22" s="121">
        <v>15</v>
      </c>
      <c r="CA22" s="121"/>
      <c r="CB22" s="121"/>
      <c r="CC22" s="121"/>
      <c r="CD22" s="121"/>
      <c r="CE22" s="121"/>
      <c r="CF22" s="121"/>
      <c r="CG22" s="121"/>
      <c r="CH22" s="109">
        <v>1.8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1370/744</f>
        <v>1.8413978494623655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3.6413978494623658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715/744</f>
        <v>0.96102150537634412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0.9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666/744</f>
        <v>0.89516129032258063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1.8561827956989247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16.3</v>
      </c>
      <c r="BS22" s="121"/>
      <c r="BT22" s="121"/>
      <c r="BU22" s="121"/>
      <c r="BV22" s="121"/>
      <c r="BW22" s="121"/>
      <c r="BX22" s="121"/>
      <c r="BY22" s="121"/>
      <c r="BZ22" s="121">
        <v>16.3</v>
      </c>
      <c r="CA22" s="121"/>
      <c r="CB22" s="121"/>
      <c r="CC22" s="121"/>
      <c r="CD22" s="121"/>
      <c r="CE22" s="121"/>
      <c r="CF22" s="121"/>
      <c r="CG22" s="121"/>
      <c r="CH22" s="121">
        <v>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16.3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1270/744</f>
        <v>1.706989247311828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3.706989247311828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757/744</f>
        <v>1.01747311827957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0.9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684/744</f>
        <v>0.91935483870967738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1.9368279569892475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>
        <v>10.5</v>
      </c>
      <c r="BS22" s="109"/>
      <c r="BT22" s="109"/>
      <c r="BU22" s="109"/>
      <c r="BV22" s="109"/>
      <c r="BW22" s="109"/>
      <c r="BX22" s="109"/>
      <c r="BY22" s="109"/>
      <c r="BZ22" s="109">
        <v>10.5</v>
      </c>
      <c r="CA22" s="109"/>
      <c r="CB22" s="109"/>
      <c r="CC22" s="109"/>
      <c r="CD22" s="109"/>
      <c r="CE22" s="109"/>
      <c r="CF22" s="109"/>
      <c r="CG22" s="109"/>
      <c r="CH22" s="109">
        <v>1.4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10.5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09">
        <v>2.5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v>3.9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09">
        <v>1.7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>
        <v>0.9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0.9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14.9</v>
      </c>
      <c r="BS22" s="121"/>
      <c r="BT22" s="121"/>
      <c r="BU22" s="121"/>
      <c r="BV22" s="121"/>
      <c r="BW22" s="121"/>
      <c r="BX22" s="121"/>
      <c r="BY22" s="121"/>
      <c r="BZ22" s="121">
        <v>14.9</v>
      </c>
      <c r="CA22" s="121"/>
      <c r="CB22" s="121"/>
      <c r="CC22" s="121"/>
      <c r="CD22" s="121"/>
      <c r="CE22" s="121"/>
      <c r="CF22" s="121"/>
      <c r="CG22" s="121"/>
      <c r="CH22" s="121">
        <v>2.5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14.9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1628/744</f>
        <v>2.1881720430107525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4.6881720430107521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1329/744</f>
        <v>1.7862903225806452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0.9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688/744</f>
        <v>0.92473118279569888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2.711021505376344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2.1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15.1</v>
      </c>
      <c r="BS22" s="121"/>
      <c r="BT22" s="121"/>
      <c r="BU22" s="121"/>
      <c r="BV22" s="121"/>
      <c r="BW22" s="121"/>
      <c r="BX22" s="121"/>
      <c r="BY22" s="121"/>
      <c r="BZ22" s="121">
        <v>15.1</v>
      </c>
      <c r="CA22" s="121"/>
      <c r="CB22" s="121"/>
      <c r="CC22" s="121"/>
      <c r="CD22" s="121"/>
      <c r="CE22" s="121"/>
      <c r="CF22" s="121"/>
      <c r="CG22" s="121"/>
      <c r="CH22" s="121">
        <v>2.1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15.1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1353/744</f>
        <v>1.8185483870967742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3.9185483870967746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650/744</f>
        <v>0.87365591397849462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0.7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523/744</f>
        <v>0.70295698924731187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1.5766129032258065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1.5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13.3</v>
      </c>
      <c r="BS22" s="121"/>
      <c r="BT22" s="121"/>
      <c r="BU22" s="121"/>
      <c r="BV22" s="121"/>
      <c r="BW22" s="121"/>
      <c r="BX22" s="121"/>
      <c r="BY22" s="121"/>
      <c r="BZ22" s="121">
        <v>13.3</v>
      </c>
      <c r="CA22" s="121"/>
      <c r="CB22" s="121"/>
      <c r="CC22" s="121"/>
      <c r="CD22" s="121"/>
      <c r="CE22" s="121"/>
      <c r="CF22" s="121"/>
      <c r="CG22" s="121"/>
      <c r="CH22" s="121">
        <v>1.5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13.3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1174/744</f>
        <v>1.5779569892473118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3.077956989247312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553/744</f>
        <v>0.74327956989247312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0.5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379/744</f>
        <v>0.50940860215053763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1.2526881720430108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1.7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12.6</v>
      </c>
      <c r="BS22" s="121"/>
      <c r="BT22" s="121"/>
      <c r="BU22" s="121"/>
      <c r="BV22" s="121"/>
      <c r="BW22" s="121"/>
      <c r="BX22" s="121"/>
      <c r="BY22" s="121"/>
      <c r="BZ22" s="121">
        <v>12.6</v>
      </c>
      <c r="CA22" s="121"/>
      <c r="CB22" s="121"/>
      <c r="CC22" s="121"/>
      <c r="CD22" s="121"/>
      <c r="CE22" s="121"/>
      <c r="CF22" s="121"/>
      <c r="CG22" s="121"/>
      <c r="CH22" s="121">
        <v>1.7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12.6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1301/744</f>
        <v>1.7486559139784945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3.4486559139784942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1273/744</f>
        <v>1.711021505376344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1.5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1125/744</f>
        <v>1.5120967741935485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3.2231182795698925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14.5</v>
      </c>
      <c r="BS22" s="121"/>
      <c r="BT22" s="121"/>
      <c r="BU22" s="121"/>
      <c r="BV22" s="121"/>
      <c r="BW22" s="121"/>
      <c r="BX22" s="121"/>
      <c r="BY22" s="121"/>
      <c r="BZ22" s="121">
        <v>14.5</v>
      </c>
      <c r="CA22" s="121"/>
      <c r="CB22" s="121"/>
      <c r="CC22" s="121"/>
      <c r="CD22" s="121"/>
      <c r="CE22" s="121"/>
      <c r="CF22" s="121"/>
      <c r="CG22" s="121"/>
      <c r="CH22" s="121">
        <v>2.6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14.5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1479/744</f>
        <v>1.9879032258064515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4.5879032258064516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1636/744</f>
        <v>2.1989247311827955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1.8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1356/744</f>
        <v>1.8225806451612903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4.021505376344086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</v>
      </c>
      <c r="BS22" s="121"/>
      <c r="BT22" s="121"/>
      <c r="BU22" s="121"/>
      <c r="BV22" s="121"/>
      <c r="BW22" s="121"/>
      <c r="BX22" s="121"/>
      <c r="BY22" s="121"/>
      <c r="BZ22" s="121">
        <v>16</v>
      </c>
      <c r="CA22" s="121"/>
      <c r="CB22" s="121"/>
      <c r="CC22" s="121"/>
      <c r="CD22" s="121"/>
      <c r="CE22" s="121"/>
      <c r="CF22" s="121"/>
      <c r="CG22" s="121"/>
      <c r="CH22" s="121">
        <v>2.5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1176/744</f>
        <v>1.5806451612903225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4.0806451612903221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1146/744</f>
        <v>1.5403225806451613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2.2000000000000002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1613/744</f>
        <v>2.168010752688172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3.708333333333333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</v>
      </c>
      <c r="BS22" s="121"/>
      <c r="BT22" s="121"/>
      <c r="BU22" s="121"/>
      <c r="BV22" s="121"/>
      <c r="BW22" s="121"/>
      <c r="BX22" s="121"/>
      <c r="BY22" s="121"/>
      <c r="BZ22" s="121">
        <v>16</v>
      </c>
      <c r="CA22" s="121"/>
      <c r="CB22" s="121"/>
      <c r="CC22" s="121"/>
      <c r="CD22" s="121"/>
      <c r="CE22" s="121"/>
      <c r="CF22" s="121"/>
      <c r="CG22" s="121"/>
      <c r="CH22" s="121">
        <v>2.5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1176/744</f>
        <v>1.5806451612903225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4.0806451612903221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1146/744</f>
        <v>1.5403225806451613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2.2000000000000002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1613/744</f>
        <v>2.168010752688172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3.708333333333333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1.4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14.8</v>
      </c>
      <c r="BS22" s="121"/>
      <c r="BT22" s="121"/>
      <c r="BU22" s="121"/>
      <c r="BV22" s="121"/>
      <c r="BW22" s="121"/>
      <c r="BX22" s="121"/>
      <c r="BY22" s="121"/>
      <c r="BZ22" s="121">
        <v>14.8</v>
      </c>
      <c r="CA22" s="121"/>
      <c r="CB22" s="121"/>
      <c r="CC22" s="121"/>
      <c r="CD22" s="121"/>
      <c r="CE22" s="121"/>
      <c r="CF22" s="121"/>
      <c r="CG22" s="121"/>
      <c r="CH22" s="121">
        <v>1.4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14.8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1107/720</f>
        <v>1.5375000000000001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2.9375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279/720</f>
        <v>0.38750000000000001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v>0.2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f>147/720</f>
        <v>0.20416666666666666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0.59166666666666667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1.6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16.5</v>
      </c>
      <c r="BS22" s="121"/>
      <c r="BT22" s="121"/>
      <c r="BU22" s="121"/>
      <c r="BV22" s="121"/>
      <c r="BW22" s="121"/>
      <c r="BX22" s="121"/>
      <c r="BY22" s="121"/>
      <c r="BZ22" s="121">
        <v>16.5</v>
      </c>
      <c r="CA22" s="121"/>
      <c r="CB22" s="121"/>
      <c r="CC22" s="121"/>
      <c r="CD22" s="121"/>
      <c r="CE22" s="121"/>
      <c r="CF22" s="121"/>
      <c r="CG22" s="121"/>
      <c r="CH22" s="121">
        <v>1.6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1392/744</f>
        <v>1.8709677419354838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3.4709677419354836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476/744</f>
        <v>0.63978494623655913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v>0.53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391/744</f>
        <v>0.52553763440860213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1.1653225806451613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16.899999999999999</v>
      </c>
      <c r="BS22" s="121"/>
      <c r="BT22" s="121"/>
      <c r="BU22" s="121"/>
      <c r="BV22" s="121"/>
      <c r="BW22" s="121"/>
      <c r="BX22" s="121"/>
      <c r="BY22" s="121"/>
      <c r="BZ22" s="121">
        <v>16.899999999999999</v>
      </c>
      <c r="CA22" s="121"/>
      <c r="CB22" s="121"/>
      <c r="CC22" s="121"/>
      <c r="CD22" s="121"/>
      <c r="CE22" s="121"/>
      <c r="CF22" s="121"/>
      <c r="CG22" s="121"/>
      <c r="CH22" s="121">
        <v>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16.899999999999999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1537/744</f>
        <v>2.0658602150537635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4.0658602150537639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624/744</f>
        <v>0.83870967741935487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v>1.49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v>1.49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2.3287096774193548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1.9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>
        <v>11.8</v>
      </c>
      <c r="BS22" s="109"/>
      <c r="BT22" s="109"/>
      <c r="BU22" s="109"/>
      <c r="BV22" s="109"/>
      <c r="BW22" s="109"/>
      <c r="BX22" s="109"/>
      <c r="BY22" s="109"/>
      <c r="BZ22" s="109">
        <v>11.8</v>
      </c>
      <c r="CA22" s="109"/>
      <c r="CB22" s="109"/>
      <c r="CC22" s="109"/>
      <c r="CD22" s="109"/>
      <c r="CE22" s="109"/>
      <c r="CF22" s="109"/>
      <c r="CG22" s="109"/>
      <c r="CH22" s="109">
        <v>1.9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11.8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09">
        <v>2.5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v>3.9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09">
        <v>2.5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>
        <v>0.7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0.7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3.2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2.1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15.7</v>
      </c>
      <c r="BS22" s="121"/>
      <c r="BT22" s="121"/>
      <c r="BU22" s="121"/>
      <c r="BV22" s="121"/>
      <c r="BW22" s="121"/>
      <c r="BX22" s="121"/>
      <c r="BY22" s="121"/>
      <c r="BZ22" s="121">
        <v>15.7</v>
      </c>
      <c r="CA22" s="121"/>
      <c r="CB22" s="121"/>
      <c r="CC22" s="121"/>
      <c r="CD22" s="121"/>
      <c r="CE22" s="121"/>
      <c r="CF22" s="121"/>
      <c r="CG22" s="121"/>
      <c r="CH22" s="121">
        <v>2.1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15.7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1392/672</f>
        <v>2.0714285714285716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4.1714285714285717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709/672</f>
        <v>1.0550595238095237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1138/672</f>
        <v>1.6934523809523809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1138/672</f>
        <v>1.6934523809523809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2.7485119047619047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16.2</v>
      </c>
      <c r="BS22" s="121"/>
      <c r="BT22" s="121"/>
      <c r="BU22" s="121"/>
      <c r="BV22" s="121"/>
      <c r="BW22" s="121"/>
      <c r="BX22" s="121"/>
      <c r="BY22" s="121"/>
      <c r="BZ22" s="121">
        <v>16.2</v>
      </c>
      <c r="CA22" s="121"/>
      <c r="CB22" s="121"/>
      <c r="CC22" s="121"/>
      <c r="CD22" s="121"/>
      <c r="CE22" s="121"/>
      <c r="CF22" s="121"/>
      <c r="CG22" s="121"/>
      <c r="CH22" s="121">
        <v>2.6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16.2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1672/744</f>
        <v>2.247311827956989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4.8473118279569896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1147/744</f>
        <v>1.5416666666666667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1200/744</f>
        <v>1.6129032258064515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1200/744</f>
        <v>1.6129032258064515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3.154569892473118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14.9</v>
      </c>
      <c r="BS22" s="121"/>
      <c r="BT22" s="121"/>
      <c r="BU22" s="121"/>
      <c r="BV22" s="121"/>
      <c r="BW22" s="121"/>
      <c r="BX22" s="121"/>
      <c r="BY22" s="121"/>
      <c r="BZ22" s="121">
        <v>14.9</v>
      </c>
      <c r="CA22" s="121"/>
      <c r="CB22" s="121"/>
      <c r="CC22" s="121"/>
      <c r="CD22" s="121"/>
      <c r="CE22" s="121"/>
      <c r="CF22" s="121"/>
      <c r="CG22" s="121"/>
      <c r="CH22" s="121">
        <v>2.8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14.9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1453/720</f>
        <v>2.0180555555555557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4.8180555555555555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1041/720</f>
        <v>1.4458333333333333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1068/720</f>
        <v>1.4833333333333334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1068/720</f>
        <v>1.4833333333333334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2.9291666666666667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1.3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14.7</v>
      </c>
      <c r="BS22" s="121"/>
      <c r="BT22" s="121"/>
      <c r="BU22" s="121"/>
      <c r="BV22" s="121"/>
      <c r="BW22" s="121"/>
      <c r="BX22" s="121"/>
      <c r="BY22" s="121"/>
      <c r="BZ22" s="121">
        <v>14.7</v>
      </c>
      <c r="CA22" s="121"/>
      <c r="CB22" s="121"/>
      <c r="CC22" s="121"/>
      <c r="CD22" s="121"/>
      <c r="CE22" s="121"/>
      <c r="CF22" s="121"/>
      <c r="CG22" s="121"/>
      <c r="CH22" s="121">
        <v>1.3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14.7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1356/744</f>
        <v>1.8225806451612903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3.1225806451612903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1282/744</f>
        <v>1.7231182795698925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1142/744</f>
        <v>1.5349462365591398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1142/744</f>
        <v>1.5349462365591398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3.258064516129032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2.2000000000000002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13.5</v>
      </c>
      <c r="BS22" s="121"/>
      <c r="BT22" s="121"/>
      <c r="BU22" s="121"/>
      <c r="BV22" s="121"/>
      <c r="BW22" s="121"/>
      <c r="BX22" s="121"/>
      <c r="BY22" s="121"/>
      <c r="BZ22" s="121">
        <v>13.5</v>
      </c>
      <c r="CA22" s="121"/>
      <c r="CB22" s="121"/>
      <c r="CC22" s="121"/>
      <c r="CD22" s="121"/>
      <c r="CE22" s="121"/>
      <c r="CF22" s="121"/>
      <c r="CG22" s="121"/>
      <c r="CH22" s="121">
        <v>2.2000000000000002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13.5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1353/720</f>
        <v>1.8791666666666667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4.0791666666666666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1696/720</f>
        <v>2.3555555555555556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1467/720</f>
        <v>2.0375000000000001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1467/720</f>
        <v>2.0375000000000001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4.3930555555555557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2.2999999999999998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13.5</v>
      </c>
      <c r="BS22" s="121"/>
      <c r="BT22" s="121"/>
      <c r="BU22" s="121"/>
      <c r="BV22" s="121"/>
      <c r="BW22" s="121"/>
      <c r="BX22" s="121"/>
      <c r="BY22" s="121"/>
      <c r="BZ22" s="121">
        <v>13.6</v>
      </c>
      <c r="CA22" s="121"/>
      <c r="CB22" s="121"/>
      <c r="CC22" s="121"/>
      <c r="CD22" s="121"/>
      <c r="CE22" s="121"/>
      <c r="CF22" s="121"/>
      <c r="CG22" s="121"/>
      <c r="CH22" s="121">
        <v>2.2999999999999998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13.6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1353/744</f>
        <v>1.8185483870967742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4.1185483870967738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1696/744</f>
        <v>2.2795698924731185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1467/744</f>
        <v>1.971774193548387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1467/744</f>
        <v>1.971774193548387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4.2513440860215059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2.2999999999999998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</v>
      </c>
      <c r="BS22" s="121"/>
      <c r="BT22" s="121"/>
      <c r="BU22" s="121"/>
      <c r="BV22" s="121"/>
      <c r="BW22" s="121"/>
      <c r="BX22" s="121"/>
      <c r="BY22" s="121"/>
      <c r="BZ22" s="121">
        <v>14</v>
      </c>
      <c r="CA22" s="121"/>
      <c r="CB22" s="121"/>
      <c r="CC22" s="121"/>
      <c r="CD22" s="121"/>
      <c r="CE22" s="121"/>
      <c r="CF22" s="121"/>
      <c r="CG22" s="121"/>
      <c r="CH22" s="121">
        <v>2.2999999999999998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1584/744</f>
        <v>2.129032258064516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4.4290322580645158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1787/744</f>
        <v>2.4018817204301075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1710/744</f>
        <v>2.2983870967741935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1710/744</f>
        <v>2.2983870967741935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4.700268817204301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18.2</v>
      </c>
      <c r="BS22" s="121"/>
      <c r="BT22" s="121"/>
      <c r="BU22" s="121"/>
      <c r="BV22" s="121"/>
      <c r="BW22" s="121"/>
      <c r="BX22" s="121"/>
      <c r="BY22" s="121"/>
      <c r="BZ22" s="121">
        <v>18.2</v>
      </c>
      <c r="CA22" s="121"/>
      <c r="CB22" s="121"/>
      <c r="CC22" s="121"/>
      <c r="CD22" s="121"/>
      <c r="CE22" s="121"/>
      <c r="CF22" s="121"/>
      <c r="CG22" s="121"/>
      <c r="CH22" s="121">
        <v>2.2999999999999998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18.2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1411/720</f>
        <v>1.9597222222222221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4.4597222222222221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1745/720</f>
        <v>2.4236111111111112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1731/720</f>
        <v>2.4041666666666668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1731/720</f>
        <v>2.4041666666666668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4.8277777777777775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15.1</v>
      </c>
      <c r="BS22" s="121"/>
      <c r="BT22" s="121"/>
      <c r="BU22" s="121"/>
      <c r="BV22" s="121"/>
      <c r="BW22" s="121"/>
      <c r="BX22" s="121"/>
      <c r="BY22" s="121"/>
      <c r="BZ22" s="121">
        <v>15.1</v>
      </c>
      <c r="CA22" s="121"/>
      <c r="CB22" s="121"/>
      <c r="CC22" s="121"/>
      <c r="CD22" s="121"/>
      <c r="CE22" s="121"/>
      <c r="CF22" s="121"/>
      <c r="CG22" s="121"/>
      <c r="CH22" s="121">
        <v>2.4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15.1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1318/744</f>
        <v>1.771505376344086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4.1715053763440864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1244/744</f>
        <v>1.6720430107526882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1490/744</f>
        <v>2.002688172043011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1490/744</f>
        <v>2.002688172043011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3.674731182795699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1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13.4</v>
      </c>
      <c r="BS22" s="121"/>
      <c r="BT22" s="121"/>
      <c r="BU22" s="121"/>
      <c r="BV22" s="121"/>
      <c r="BW22" s="121"/>
      <c r="BX22" s="121"/>
      <c r="BY22" s="121"/>
      <c r="BZ22" s="121">
        <v>13.4</v>
      </c>
      <c r="CA22" s="121"/>
      <c r="CB22" s="121"/>
      <c r="CC22" s="121"/>
      <c r="CD22" s="121"/>
      <c r="CE22" s="121"/>
      <c r="CF22" s="121"/>
      <c r="CG22" s="121"/>
      <c r="CH22" s="121">
        <v>1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13.4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1051/720</f>
        <v>1.4597222222222221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2.4597222222222221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637/720</f>
        <v>0.88472222222222219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466/720</f>
        <v>0.64722222222222225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466/720</f>
        <v>0.64722222222222225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1.5319444444444446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>
        <v>12.7</v>
      </c>
      <c r="BS22" s="109"/>
      <c r="BT22" s="109"/>
      <c r="BU22" s="109"/>
      <c r="BV22" s="109"/>
      <c r="BW22" s="109"/>
      <c r="BX22" s="109"/>
      <c r="BY22" s="109"/>
      <c r="BZ22" s="109">
        <v>12.7</v>
      </c>
      <c r="CA22" s="109"/>
      <c r="CB22" s="109"/>
      <c r="CC22" s="109"/>
      <c r="CD22" s="109"/>
      <c r="CE22" s="109"/>
      <c r="CF22" s="109"/>
      <c r="CG22" s="109"/>
      <c r="CH22" s="109">
        <v>1.3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12.7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09">
        <v>1.9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3.2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09">
        <v>1.9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>
        <v>0.5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0.5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2.2999999999999998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16.8</v>
      </c>
      <c r="BS22" s="121"/>
      <c r="BT22" s="121"/>
      <c r="BU22" s="121"/>
      <c r="BV22" s="121"/>
      <c r="BW22" s="121"/>
      <c r="BX22" s="121"/>
      <c r="BY22" s="121"/>
      <c r="BZ22" s="121">
        <v>16.8</v>
      </c>
      <c r="CA22" s="121"/>
      <c r="CB22" s="121"/>
      <c r="CC22" s="121"/>
      <c r="CD22" s="121"/>
      <c r="CE22" s="121"/>
      <c r="CF22" s="121"/>
      <c r="CG22" s="121"/>
      <c r="CH22" s="121">
        <v>2.2999999999999998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16.8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1401/744</f>
        <v>1.8830645161290323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4.1830645161290319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761/744</f>
        <v>1.0228494623655915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1085/744</f>
        <v>1.4583333333333333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1085/744</f>
        <v>1.4583333333333333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2.481182795698925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17.600000000000001</v>
      </c>
      <c r="BS22" s="121"/>
      <c r="BT22" s="121"/>
      <c r="BU22" s="121"/>
      <c r="BV22" s="121"/>
      <c r="BW22" s="121"/>
      <c r="BX22" s="121"/>
      <c r="BY22" s="121"/>
      <c r="BZ22" s="121">
        <v>17.600000000000001</v>
      </c>
      <c r="CA22" s="121"/>
      <c r="CB22" s="121"/>
      <c r="CC22" s="121"/>
      <c r="CD22" s="121"/>
      <c r="CE22" s="121"/>
      <c r="CF22" s="121"/>
      <c r="CG22" s="121"/>
      <c r="CH22" s="121">
        <v>2.8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17.600000000000001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1440/672</f>
        <v>2.1428571428571428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4.9428571428571431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923/672</f>
        <v>1.3735119047619047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1134/672</f>
        <v>1.6875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1134/672</f>
        <v>1.6875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3.0610119047619047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15.9</v>
      </c>
      <c r="BS22" s="121"/>
      <c r="BT22" s="121"/>
      <c r="BU22" s="121"/>
      <c r="BV22" s="121"/>
      <c r="BW22" s="121"/>
      <c r="BX22" s="121"/>
      <c r="BY22" s="121"/>
      <c r="BZ22" s="121">
        <v>15.9</v>
      </c>
      <c r="CA22" s="121"/>
      <c r="CB22" s="121"/>
      <c r="CC22" s="121"/>
      <c r="CD22" s="121"/>
      <c r="CE22" s="121"/>
      <c r="CF22" s="121"/>
      <c r="CG22" s="121"/>
      <c r="CH22" s="121">
        <v>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15.9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1553/744</f>
        <v>2.0873655913978495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5.0873655913978499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1256/744</f>
        <v>1.6881720430107527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1559/744</f>
        <v>2.0954301075268815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1559/744</f>
        <v>2.0954301075268815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3.783602150537634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2.2999999999999998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16.100000000000001</v>
      </c>
      <c r="BS22" s="121"/>
      <c r="BT22" s="121"/>
      <c r="BU22" s="121"/>
      <c r="BV22" s="121"/>
      <c r="BW22" s="121"/>
      <c r="BX22" s="121"/>
      <c r="BY22" s="121"/>
      <c r="BZ22" s="121">
        <v>16.100000000000001</v>
      </c>
      <c r="CA22" s="121"/>
      <c r="CB22" s="121"/>
      <c r="CC22" s="121"/>
      <c r="CD22" s="121"/>
      <c r="CE22" s="121"/>
      <c r="CF22" s="121"/>
      <c r="CG22" s="121"/>
      <c r="CH22" s="121">
        <v>2.2999999999999998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16.100000000000001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1545/720</f>
        <v>2.1458333333333335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4.4458333333333329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822/720</f>
        <v>1.1416666666666666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1045/720</f>
        <v>1.4513888888888888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1045/720</f>
        <v>1.4513888888888888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2.5930555555555554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2.2999999999999998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14.8</v>
      </c>
      <c r="BS22" s="121"/>
      <c r="BT22" s="121"/>
      <c r="BU22" s="121"/>
      <c r="BV22" s="121"/>
      <c r="BW22" s="121"/>
      <c r="BX22" s="121"/>
      <c r="BY22" s="121"/>
      <c r="BZ22" s="121">
        <v>14.8</v>
      </c>
      <c r="CA22" s="121"/>
      <c r="CB22" s="121"/>
      <c r="CC22" s="121"/>
      <c r="CD22" s="121"/>
      <c r="CE22" s="121"/>
      <c r="CF22" s="121"/>
      <c r="CG22" s="121"/>
      <c r="CH22" s="121">
        <v>2.2999999999999998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16.100000000000001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1545/720</f>
        <v>2.1458333333333335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4.4458333333333329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802/720</f>
        <v>1.1138888888888889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1035/720</f>
        <v>1.4375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1035/720</f>
        <v>1.4375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2.5513888888888889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1.9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14.2</v>
      </c>
      <c r="BS22" s="121"/>
      <c r="BT22" s="121"/>
      <c r="BU22" s="121"/>
      <c r="BV22" s="121"/>
      <c r="BW22" s="121"/>
      <c r="BX22" s="121"/>
      <c r="BY22" s="121"/>
      <c r="BZ22" s="121">
        <v>14.2</v>
      </c>
      <c r="CA22" s="121"/>
      <c r="CB22" s="121"/>
      <c r="CC22" s="121"/>
      <c r="CD22" s="121"/>
      <c r="CE22" s="121"/>
      <c r="CF22" s="121"/>
      <c r="CG22" s="121"/>
      <c r="CH22" s="121">
        <v>1.9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14.2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1258/720</f>
        <v>1.7472222222222222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3.6472222222222221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998/720</f>
        <v>1.3861111111111111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2233/720</f>
        <v>3.1013888888888888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2233/720</f>
        <v>3.1013888888888888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4.4874999999999998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13.6</v>
      </c>
      <c r="BS22" s="121"/>
      <c r="BT22" s="121"/>
      <c r="BU22" s="121"/>
      <c r="BV22" s="121"/>
      <c r="BW22" s="121"/>
      <c r="BX22" s="121"/>
      <c r="BY22" s="121"/>
      <c r="BZ22" s="121">
        <v>13.6</v>
      </c>
      <c r="CA22" s="121"/>
      <c r="CB22" s="121"/>
      <c r="CC22" s="121"/>
      <c r="CD22" s="121"/>
      <c r="CE22" s="121"/>
      <c r="CF22" s="121"/>
      <c r="CG22" s="121"/>
      <c r="CH22" s="121">
        <v>1.9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13.6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1380/744</f>
        <v>1.8548387096774193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3.854838709677419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1056/744</f>
        <v>1.4193548387096775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3127/744</f>
        <v>4.202956989247312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3127/744</f>
        <v>4.202956989247312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5.6223118279569899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2.2000000000000002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14.4</v>
      </c>
      <c r="BS22" s="121"/>
      <c r="BT22" s="121"/>
      <c r="BU22" s="121"/>
      <c r="BV22" s="121"/>
      <c r="BW22" s="121"/>
      <c r="BX22" s="121"/>
      <c r="BY22" s="121"/>
      <c r="BZ22" s="121">
        <v>14.4</v>
      </c>
      <c r="CA22" s="121"/>
      <c r="CB22" s="121"/>
      <c r="CC22" s="121"/>
      <c r="CD22" s="121"/>
      <c r="CE22" s="121"/>
      <c r="CF22" s="121"/>
      <c r="CG22" s="121"/>
      <c r="CH22" s="121">
        <v>2.2000000000000002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14.4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1525/744</f>
        <v>2.049731182795699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4.2497311827956992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1159/744</f>
        <v>1.5577956989247312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1838/744</f>
        <v>2.4704301075268815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1838/744</f>
        <v>2.4704301075268815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4.028225806451613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16.5</v>
      </c>
      <c r="BS22" s="121"/>
      <c r="BT22" s="121"/>
      <c r="BU22" s="121"/>
      <c r="BV22" s="121"/>
      <c r="BW22" s="121"/>
      <c r="BX22" s="121"/>
      <c r="BY22" s="121"/>
      <c r="BZ22" s="121">
        <v>16.5</v>
      </c>
      <c r="CA22" s="121"/>
      <c r="CB22" s="121"/>
      <c r="CC22" s="121"/>
      <c r="CD22" s="121"/>
      <c r="CE22" s="121"/>
      <c r="CF22" s="121"/>
      <c r="CG22" s="121"/>
      <c r="CH22" s="121">
        <v>2.8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1581/720</f>
        <v>2.1958333333333333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4.9958333333333336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1946/720</f>
        <v>2.7027777777777779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2111/720</f>
        <v>2.9319444444444445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2111/720</f>
        <v>2.9319444444444445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5.6347222222222229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16.100000000000001</v>
      </c>
      <c r="BS22" s="121"/>
      <c r="BT22" s="121"/>
      <c r="BU22" s="121"/>
      <c r="BV22" s="121"/>
      <c r="BW22" s="121"/>
      <c r="BX22" s="121"/>
      <c r="BY22" s="121"/>
      <c r="BZ22" s="121">
        <v>16.100000000000001</v>
      </c>
      <c r="CA22" s="121"/>
      <c r="CB22" s="121"/>
      <c r="CC22" s="121"/>
      <c r="CD22" s="121"/>
      <c r="CE22" s="121"/>
      <c r="CF22" s="121"/>
      <c r="CG22" s="121"/>
      <c r="CH22" s="121">
        <v>2.4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16.100000000000001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1462/744</f>
        <v>1.9650537634408602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4.3650537634408604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1087/744</f>
        <v>1.461021505376344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1818/744</f>
        <v>2.443548387096774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1818/744</f>
        <v>2.443548387096774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3.904569892473118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0.9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>
        <v>10.6</v>
      </c>
      <c r="BS22" s="109"/>
      <c r="BT22" s="109"/>
      <c r="BU22" s="109"/>
      <c r="BV22" s="109"/>
      <c r="BW22" s="109"/>
      <c r="BX22" s="109"/>
      <c r="BY22" s="109"/>
      <c r="BZ22" s="109">
        <v>10.6</v>
      </c>
      <c r="CA22" s="109"/>
      <c r="CB22" s="109"/>
      <c r="CC22" s="109"/>
      <c r="CD22" s="109"/>
      <c r="CE22" s="109"/>
      <c r="CF22" s="109"/>
      <c r="CG22" s="109"/>
      <c r="CH22" s="109">
        <v>0.9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10.6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09">
        <v>1.4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2.2999999999999998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09">
        <v>1.1000000000000001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>
        <v>0.2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0.2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1.4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14.9</v>
      </c>
      <c r="BS22" s="121"/>
      <c r="BT22" s="121"/>
      <c r="BU22" s="121"/>
      <c r="BV22" s="121"/>
      <c r="BW22" s="121"/>
      <c r="BX22" s="121"/>
      <c r="BY22" s="121"/>
      <c r="BZ22" s="121">
        <v>14.9</v>
      </c>
      <c r="CA22" s="121"/>
      <c r="CB22" s="121"/>
      <c r="CC22" s="121"/>
      <c r="CD22" s="121"/>
      <c r="CE22" s="121"/>
      <c r="CF22" s="121"/>
      <c r="CG22" s="121"/>
      <c r="CH22" s="121">
        <v>1.4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14.9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1401/720</f>
        <v>1.9458333333333333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3.3458333333333332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347/720</f>
        <v>0.48194444444444445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531/720</f>
        <v>0.73750000000000004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531/720</f>
        <v>0.73750000000000004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1.2194444444444446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1.9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13.5</v>
      </c>
      <c r="BS22" s="121"/>
      <c r="BT22" s="121"/>
      <c r="BU22" s="121"/>
      <c r="BV22" s="121"/>
      <c r="BW22" s="121"/>
      <c r="BX22" s="121"/>
      <c r="BY22" s="121"/>
      <c r="BZ22" s="121">
        <v>13.5</v>
      </c>
      <c r="CA22" s="121"/>
      <c r="CB22" s="121"/>
      <c r="CC22" s="121"/>
      <c r="CD22" s="121"/>
      <c r="CE22" s="121"/>
      <c r="CF22" s="121"/>
      <c r="CG22" s="121"/>
      <c r="CH22" s="121">
        <v>1.9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13.5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1090/744</f>
        <v>1.4650537634408602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3.3650537634408604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400/744</f>
        <v>0.5376344086021505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730/744</f>
        <v>0.98118279569892475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730/744</f>
        <v>0.98118279569892475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1.5188172043010753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14.1</v>
      </c>
      <c r="BS22" s="121"/>
      <c r="BT22" s="121"/>
      <c r="BU22" s="121"/>
      <c r="BV22" s="121"/>
      <c r="BW22" s="121"/>
      <c r="BX22" s="121"/>
      <c r="BY22" s="121"/>
      <c r="BZ22" s="121">
        <v>14.1</v>
      </c>
      <c r="CA22" s="121"/>
      <c r="CB22" s="121"/>
      <c r="CC22" s="121"/>
      <c r="CD22" s="121"/>
      <c r="CE22" s="121"/>
      <c r="CF22" s="121"/>
      <c r="CG22" s="121"/>
      <c r="CH22" s="121">
        <v>2.5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14.1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1413/744</f>
        <v>1.8991935483870968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4.399193548387097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1000/744</f>
        <v>1.3440860215053763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1732/744</f>
        <v>2.327956989247312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1732/744</f>
        <v>2.327956989247312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3.672043010752688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3.1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15.9</v>
      </c>
      <c r="BS22" s="121"/>
      <c r="BT22" s="121"/>
      <c r="BU22" s="121"/>
      <c r="BV22" s="121"/>
      <c r="BW22" s="121"/>
      <c r="BX22" s="121"/>
      <c r="BY22" s="121"/>
      <c r="BZ22" s="121">
        <v>15.9</v>
      </c>
      <c r="CA22" s="121"/>
      <c r="CB22" s="121"/>
      <c r="CC22" s="121"/>
      <c r="CD22" s="121"/>
      <c r="CE22" s="121"/>
      <c r="CF22" s="121"/>
      <c r="CG22" s="121"/>
      <c r="CH22" s="121">
        <v>3.1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15.9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1424/696</f>
        <v>2.0459770114942528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5.1459770114942529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1301/696</f>
        <v>1.8692528735632183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1701/696</f>
        <v>2.4439655172413794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1701/696</f>
        <v>2.4439655172413794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4.3132183908045976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4.7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21.4</v>
      </c>
      <c r="BS22" s="121"/>
      <c r="BT22" s="121"/>
      <c r="BU22" s="121"/>
      <c r="BV22" s="121"/>
      <c r="BW22" s="121"/>
      <c r="BX22" s="121"/>
      <c r="BY22" s="121"/>
      <c r="BZ22" s="121">
        <v>21.4</v>
      </c>
      <c r="CA22" s="121"/>
      <c r="CB22" s="121"/>
      <c r="CC22" s="121"/>
      <c r="CD22" s="121"/>
      <c r="CE22" s="121"/>
      <c r="CF22" s="121"/>
      <c r="CG22" s="121"/>
      <c r="CH22" s="121">
        <v>4.7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1577/744</f>
        <v>2.1196236559139785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6.8196236559139791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1579/744</f>
        <v>2.122311827956989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2031/744</f>
        <v>2.7298387096774195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2031/744</f>
        <v>2.7298387096774195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4.8521505376344081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2.9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18.8</v>
      </c>
      <c r="BS22" s="121"/>
      <c r="BT22" s="121"/>
      <c r="BU22" s="121"/>
      <c r="BV22" s="121"/>
      <c r="BW22" s="121"/>
      <c r="BX22" s="121"/>
      <c r="BY22" s="121"/>
      <c r="BZ22" s="121">
        <v>18.8</v>
      </c>
      <c r="CA22" s="121"/>
      <c r="CB22" s="121"/>
      <c r="CC22" s="121"/>
      <c r="CD22" s="121"/>
      <c r="CE22" s="121"/>
      <c r="CF22" s="121"/>
      <c r="CG22" s="121"/>
      <c r="CH22" s="121">
        <v>2.9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18.8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1423/720</f>
        <v>1.976388888888889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4.8763888888888891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954/720</f>
        <v>1.325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1311/720</f>
        <v>1.8208333333333333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1311/720</f>
        <v>1.8208333333333333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3.145833333333333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1.8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16.399999999999999</v>
      </c>
      <c r="BS22" s="121"/>
      <c r="BT22" s="121"/>
      <c r="BU22" s="121"/>
      <c r="BV22" s="121"/>
      <c r="BW22" s="121"/>
      <c r="BX22" s="121"/>
      <c r="BY22" s="121"/>
      <c r="BZ22" s="121">
        <v>16.399999999999999</v>
      </c>
      <c r="CA22" s="121"/>
      <c r="CB22" s="121"/>
      <c r="CC22" s="121"/>
      <c r="CD22" s="121"/>
      <c r="CE22" s="121"/>
      <c r="CF22" s="121"/>
      <c r="CG22" s="121"/>
      <c r="CH22" s="121">
        <v>1.8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16.399999999999999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1940/720</f>
        <v>2.6944444444444446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4.4944444444444445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563/744</f>
        <v>0.75672043010752688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696/744</f>
        <v>0.93548387096774188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696/744</f>
        <v>0.93548387096774188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1.6922043010752688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2.2000000000000002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19.100000000000001</v>
      </c>
      <c r="BS22" s="121"/>
      <c r="BT22" s="121"/>
      <c r="BU22" s="121"/>
      <c r="BV22" s="121"/>
      <c r="BW22" s="121"/>
      <c r="BX22" s="121"/>
      <c r="BY22" s="121"/>
      <c r="BZ22" s="121">
        <v>19.100000000000001</v>
      </c>
      <c r="CA22" s="121"/>
      <c r="CB22" s="121"/>
      <c r="CC22" s="121"/>
      <c r="CD22" s="121"/>
      <c r="CE22" s="121"/>
      <c r="CF22" s="121"/>
      <c r="CG22" s="121"/>
      <c r="CH22" s="121">
        <v>2.2000000000000002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19.100000000000001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2579/720</f>
        <v>3.5819444444444444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5.781944444444445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1289/720</f>
        <v>1.7902777777777779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1273/720</f>
        <v>1.7680555555555555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1273/720</f>
        <v>1.7680555555555555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3.5583333333333336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3.7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17.8</v>
      </c>
      <c r="BS22" s="121"/>
      <c r="BT22" s="121"/>
      <c r="BU22" s="121"/>
      <c r="BV22" s="121"/>
      <c r="BW22" s="121"/>
      <c r="BX22" s="121"/>
      <c r="BY22" s="121"/>
      <c r="BZ22" s="121">
        <v>17.8</v>
      </c>
      <c r="CA22" s="121"/>
      <c r="CB22" s="121"/>
      <c r="CC22" s="121"/>
      <c r="CD22" s="121"/>
      <c r="CE22" s="121"/>
      <c r="CF22" s="121"/>
      <c r="CG22" s="121"/>
      <c r="CH22" s="121">
        <v>3.7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17.8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2630/744</f>
        <v>3.53494623655914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7.2349462365591402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1322/744</f>
        <v>1.7768817204301075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983/744</f>
        <v>1.321236559139785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983/744</f>
        <v>1.321236559139785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3.0981182795698925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4.0999999999999996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19.100000000000001</v>
      </c>
      <c r="BS22" s="121"/>
      <c r="BT22" s="121"/>
      <c r="BU22" s="121"/>
      <c r="BV22" s="121"/>
      <c r="BW22" s="121"/>
      <c r="BX22" s="121"/>
      <c r="BY22" s="121"/>
      <c r="BZ22" s="121">
        <v>19.100000000000001</v>
      </c>
      <c r="CA22" s="121"/>
      <c r="CB22" s="121"/>
      <c r="CC22" s="121"/>
      <c r="CD22" s="121"/>
      <c r="CE22" s="121"/>
      <c r="CF22" s="121"/>
      <c r="CG22" s="121"/>
      <c r="CH22" s="121">
        <v>4.0999999999999996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19.100000000000001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2709/744</f>
        <v>3.6411290322580645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7.7411290322580637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1590/744</f>
        <v>2.1370967741935485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791/744</f>
        <v>1.0631720430107527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791/744</f>
        <v>1.0631720430107527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3.200268817204301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9</v>
      </c>
      <c r="BS22" s="121"/>
      <c r="BT22" s="121"/>
      <c r="BU22" s="121"/>
      <c r="BV22" s="121"/>
      <c r="BW22" s="121"/>
      <c r="BX22" s="121"/>
      <c r="BY22" s="121"/>
      <c r="BZ22" s="121">
        <v>9</v>
      </c>
      <c r="CA22" s="121"/>
      <c r="CB22" s="121"/>
      <c r="CC22" s="121"/>
      <c r="CD22" s="121"/>
      <c r="CE22" s="121"/>
      <c r="CF22" s="121"/>
      <c r="CG22" s="121"/>
      <c r="CH22" s="109">
        <v>1.6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1017/744</f>
        <v>1.3669354838709677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2.9669354838709676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339/744</f>
        <v>0.45564516129032256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>
        <v>0.2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21">
        <f>138/744</f>
        <v>0.18548387096774194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0.6411290322580645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20</v>
      </c>
      <c r="BS22" s="121"/>
      <c r="BT22" s="121"/>
      <c r="BU22" s="121"/>
      <c r="BV22" s="121"/>
      <c r="BW22" s="121"/>
      <c r="BX22" s="121"/>
      <c r="BY22" s="121"/>
      <c r="BZ22" s="121">
        <v>20</v>
      </c>
      <c r="CA22" s="121"/>
      <c r="CB22" s="121"/>
      <c r="CC22" s="121"/>
      <c r="CD22" s="121"/>
      <c r="CE22" s="121"/>
      <c r="CF22" s="121"/>
      <c r="CG22" s="121"/>
      <c r="CH22" s="121">
        <v>4.5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20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2883/720</f>
        <v>4.0041666666666664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8.5041666666666664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1606/720</f>
        <v>2.2305555555555556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430/720</f>
        <v>0.59722222222222221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430/720</f>
        <v>0.59722222222222221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2.8277777777777779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3.3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18.899999999999999</v>
      </c>
      <c r="BS22" s="121"/>
      <c r="BT22" s="121"/>
      <c r="BU22" s="121"/>
      <c r="BV22" s="121"/>
      <c r="BW22" s="121"/>
      <c r="BX22" s="121"/>
      <c r="BY22" s="121"/>
      <c r="BZ22" s="121">
        <v>18.899999999999999</v>
      </c>
      <c r="CA22" s="121"/>
      <c r="CB22" s="121"/>
      <c r="CC22" s="121"/>
      <c r="CD22" s="121"/>
      <c r="CE22" s="121"/>
      <c r="CF22" s="121"/>
      <c r="CG22" s="121"/>
      <c r="CH22" s="121">
        <v>3.3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18.899999999999999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2514/744</f>
        <v>3.379032258064516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6.6790322580645158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1333/744</f>
        <v>1.7916666666666667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560/744</f>
        <v>0.75268817204301075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560/744</f>
        <v>0.75268817204301075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2.5443548387096775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17.100000000000001</v>
      </c>
      <c r="BS22" s="121"/>
      <c r="BT22" s="121"/>
      <c r="BU22" s="121"/>
      <c r="BV22" s="121"/>
      <c r="BW22" s="121"/>
      <c r="BX22" s="121"/>
      <c r="BY22" s="121"/>
      <c r="BZ22" s="121">
        <v>17.100000000000001</v>
      </c>
      <c r="CA22" s="121"/>
      <c r="CB22" s="121"/>
      <c r="CC22" s="121"/>
      <c r="CD22" s="121"/>
      <c r="CE22" s="121"/>
      <c r="CF22" s="121"/>
      <c r="CG22" s="121"/>
      <c r="CH22" s="121">
        <v>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17.100000000000001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1727/720</f>
        <v>2.3986111111111112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4.3986111111111112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752/720</f>
        <v>1.0444444444444445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130/720</f>
        <v>0.18055555555555555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130/720</f>
        <v>0.18055555555555555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1.2250000000000001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19.399999999999999</v>
      </c>
      <c r="BS22" s="121"/>
      <c r="BT22" s="121"/>
      <c r="BU22" s="121"/>
      <c r="BV22" s="121"/>
      <c r="BW22" s="121"/>
      <c r="BX22" s="121"/>
      <c r="BY22" s="121"/>
      <c r="BZ22" s="121">
        <v>19.399999999999999</v>
      </c>
      <c r="CA22" s="121"/>
      <c r="CB22" s="121"/>
      <c r="CC22" s="121"/>
      <c r="CD22" s="121"/>
      <c r="CE22" s="121"/>
      <c r="CF22" s="121"/>
      <c r="CG22" s="121"/>
      <c r="CH22" s="121">
        <v>2.5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19.399999999999999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1753/744</f>
        <v>2.3561827956989245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4.8561827956989241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766/744</f>
        <v>1.0295698924731183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177/744</f>
        <v>0.23790322580645162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177/744</f>
        <v>0.23790322580645162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1.26747311827957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3.2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18.8</v>
      </c>
      <c r="BS22" s="121"/>
      <c r="BT22" s="121"/>
      <c r="BU22" s="121"/>
      <c r="BV22" s="121"/>
      <c r="BW22" s="121"/>
      <c r="BX22" s="121"/>
      <c r="BY22" s="121"/>
      <c r="BZ22" s="121">
        <v>18.8</v>
      </c>
      <c r="CA22" s="121"/>
      <c r="CB22" s="121"/>
      <c r="CC22" s="121"/>
      <c r="CD22" s="121"/>
      <c r="CE22" s="121"/>
      <c r="CF22" s="121"/>
      <c r="CG22" s="121"/>
      <c r="CH22" s="121">
        <v>3.2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18.8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2680/744</f>
        <v>3.6021505376344085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6.8021505376344091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1011/744</f>
        <v>1.3588709677419355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202/744</f>
        <v>0.271505376344086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202/744</f>
        <v>0.271505376344086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1.6303763440860215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20.7</v>
      </c>
      <c r="BS22" s="121"/>
      <c r="BT22" s="121"/>
      <c r="BU22" s="121"/>
      <c r="BV22" s="121"/>
      <c r="BW22" s="121"/>
      <c r="BX22" s="121"/>
      <c r="BY22" s="121"/>
      <c r="BZ22" s="121">
        <v>20.7</v>
      </c>
      <c r="CA22" s="121"/>
      <c r="CB22" s="121"/>
      <c r="CC22" s="121"/>
      <c r="CD22" s="121"/>
      <c r="CE22" s="121"/>
      <c r="CF22" s="121"/>
      <c r="CG22" s="121"/>
      <c r="CH22" s="121">
        <v>4.2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20.7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2643/672</f>
        <v>3.9330357142857144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8.1330357142857146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1302/672</f>
        <v>1.9375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176/672</f>
        <v>0.26190476190476192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176/672</f>
        <v>0.26190476190476192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2.1994047619047619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22.9</v>
      </c>
      <c r="BS22" s="121"/>
      <c r="BT22" s="121"/>
      <c r="BU22" s="121"/>
      <c r="BV22" s="121"/>
      <c r="BW22" s="121"/>
      <c r="BX22" s="121"/>
      <c r="BY22" s="121"/>
      <c r="BZ22" s="121">
        <v>22.9</v>
      </c>
      <c r="CA22" s="121"/>
      <c r="CB22" s="121"/>
      <c r="CC22" s="121"/>
      <c r="CD22" s="121"/>
      <c r="CE22" s="121"/>
      <c r="CF22" s="121"/>
      <c r="CG22" s="121"/>
      <c r="CH22" s="121">
        <v>5.6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22.9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3222/744</f>
        <v>4.330645161290323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9.9306451612903217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2003/744</f>
        <v>2.692204301075269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191/744</f>
        <v>0.25672043010752688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191/744</f>
        <v>0.25672043010752688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2.948924731182796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24.3</v>
      </c>
      <c r="BS22" s="121"/>
      <c r="BT22" s="121"/>
      <c r="BU22" s="121"/>
      <c r="BV22" s="121"/>
      <c r="BW22" s="121"/>
      <c r="BX22" s="121"/>
      <c r="BY22" s="121"/>
      <c r="BZ22" s="121">
        <v>24.3</v>
      </c>
      <c r="CA22" s="121"/>
      <c r="CB22" s="121"/>
      <c r="CC22" s="121"/>
      <c r="CD22" s="121"/>
      <c r="CE22" s="121"/>
      <c r="CF22" s="121"/>
      <c r="CG22" s="121"/>
      <c r="CH22" s="121">
        <v>4.3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24.3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2788/720</f>
        <v>3.8722222222222222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8.1722222222222225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1417/720</f>
        <v>1.9680555555555554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297/720</f>
        <v>0.41249999999999998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297/720</f>
        <v>0.41249999999999998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2.3805555555555555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17.5</v>
      </c>
      <c r="BS22" s="121"/>
      <c r="BT22" s="121"/>
      <c r="BU22" s="121"/>
      <c r="BV22" s="121"/>
      <c r="BW22" s="121"/>
      <c r="BX22" s="121"/>
      <c r="BY22" s="121"/>
      <c r="BZ22" s="121">
        <v>17.5</v>
      </c>
      <c r="CA22" s="121"/>
      <c r="CB22" s="121"/>
      <c r="CC22" s="121"/>
      <c r="CD22" s="121"/>
      <c r="CE22" s="121"/>
      <c r="CF22" s="121"/>
      <c r="CG22" s="121"/>
      <c r="CH22" s="121">
        <v>2.6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17.5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1836/744</f>
        <v>2.467741935483871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5.0677419354838715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880/744</f>
        <v>1.1827956989247312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745/744</f>
        <v>1.0013440860215055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745/744</f>
        <v>1.0013440860215055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2.184139784946237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19.5</v>
      </c>
      <c r="BS22" s="121"/>
      <c r="BT22" s="121"/>
      <c r="BU22" s="121"/>
      <c r="BV22" s="121"/>
      <c r="BW22" s="121"/>
      <c r="BX22" s="121"/>
      <c r="BY22" s="121"/>
      <c r="BZ22" s="121">
        <v>19.5</v>
      </c>
      <c r="CA22" s="121"/>
      <c r="CB22" s="121"/>
      <c r="CC22" s="121"/>
      <c r="CD22" s="121"/>
      <c r="CE22" s="121"/>
      <c r="CF22" s="121"/>
      <c r="CG22" s="121"/>
      <c r="CH22" s="121">
        <v>4.5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19.5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2852/720</f>
        <v>3.9611111111111112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8.4611111111111121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1596/720</f>
        <v>2.2166666666666668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314/720</f>
        <v>0.43611111111111112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314/720</f>
        <v>0.43611111111111112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2.6527777777777777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1.9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10.9</v>
      </c>
      <c r="BS22" s="121"/>
      <c r="BT22" s="121"/>
      <c r="BU22" s="121"/>
      <c r="BV22" s="121"/>
      <c r="BW22" s="121"/>
      <c r="BX22" s="121"/>
      <c r="BY22" s="121"/>
      <c r="BZ22" s="121">
        <v>10.9</v>
      </c>
      <c r="CA22" s="121"/>
      <c r="CB22" s="121"/>
      <c r="CC22" s="121"/>
      <c r="CD22" s="121"/>
      <c r="CE22" s="121"/>
      <c r="CF22" s="121"/>
      <c r="CG22" s="121"/>
      <c r="CH22" s="109">
        <v>1.9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10.9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1369/744</f>
        <v>1.8400537634408602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3.7400537634408604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703/744</f>
        <v>0.94489247311827962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>
        <v>0.9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21">
        <f>658/744</f>
        <v>0.88440860215053763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1.8293010752688172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18.3</v>
      </c>
      <c r="BS22" s="121"/>
      <c r="BT22" s="121"/>
      <c r="BU22" s="121"/>
      <c r="BV22" s="121"/>
      <c r="BW22" s="121"/>
      <c r="BX22" s="121"/>
      <c r="BY22" s="121"/>
      <c r="BZ22" s="121">
        <v>18.3</v>
      </c>
      <c r="CA22" s="121"/>
      <c r="CB22" s="121"/>
      <c r="CC22" s="121"/>
      <c r="CD22" s="121"/>
      <c r="CE22" s="121"/>
      <c r="CF22" s="121"/>
      <c r="CG22" s="121"/>
      <c r="CH22" s="121">
        <v>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18.3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2750/744</f>
        <v>3.696236559139785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7.696236559139785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1395/744</f>
        <v>1.875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1003/744</f>
        <v>1.3481182795698925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1003/744</f>
        <v>1.3481182795698925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3.2231182795698925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21.1</v>
      </c>
      <c r="BS22" s="121"/>
      <c r="BT22" s="121"/>
      <c r="BU22" s="121"/>
      <c r="BV22" s="121"/>
      <c r="BW22" s="121"/>
      <c r="BX22" s="121"/>
      <c r="BY22" s="121"/>
      <c r="BZ22" s="121">
        <v>21.1</v>
      </c>
      <c r="CA22" s="121"/>
      <c r="CB22" s="121"/>
      <c r="CC22" s="121"/>
      <c r="CD22" s="121"/>
      <c r="CE22" s="121"/>
      <c r="CF22" s="121"/>
      <c r="CG22" s="121"/>
      <c r="CH22" s="121">
        <v>4.3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21.1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2901/744</f>
        <v>3.899193548387097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8.1991935483870968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1597/744</f>
        <v>2.146505376344086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692/744</f>
        <v>0.93010752688172038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692/744</f>
        <v>0.93010752688172038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3.0766129032258065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5.0999999999999996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22.4</v>
      </c>
      <c r="BS22" s="121"/>
      <c r="BT22" s="121"/>
      <c r="BU22" s="121"/>
      <c r="BV22" s="121"/>
      <c r="BW22" s="121"/>
      <c r="BX22" s="121"/>
      <c r="BY22" s="121"/>
      <c r="BZ22" s="121">
        <v>22.4</v>
      </c>
      <c r="CA22" s="121"/>
      <c r="CB22" s="121"/>
      <c r="CC22" s="121"/>
      <c r="CD22" s="121"/>
      <c r="CE22" s="121"/>
      <c r="CF22" s="121"/>
      <c r="CG22" s="121"/>
      <c r="CH22" s="121">
        <v>5.0999999999999996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22.4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2966/720</f>
        <v>4.1194444444444445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9.219444444444445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1806/720</f>
        <v>2.5083333333333333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972/720</f>
        <v>1.35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972/720</f>
        <v>1.35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3.8583333333333334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3.5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22.4</v>
      </c>
      <c r="BS22" s="121"/>
      <c r="BT22" s="121"/>
      <c r="BU22" s="121"/>
      <c r="BV22" s="121"/>
      <c r="BW22" s="121"/>
      <c r="BX22" s="121"/>
      <c r="BY22" s="121"/>
      <c r="BZ22" s="121">
        <v>22.4</v>
      </c>
      <c r="CA22" s="121"/>
      <c r="CB22" s="121"/>
      <c r="CC22" s="121"/>
      <c r="CD22" s="121"/>
      <c r="CE22" s="121"/>
      <c r="CF22" s="121"/>
      <c r="CG22" s="121"/>
      <c r="CH22" s="121">
        <v>3.5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22.4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2650/744</f>
        <v>3.5618279569892475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7.0618279569892479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1355/744</f>
        <v>1.821236559139785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676/744</f>
        <v>0.90860215053763438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676/744</f>
        <v>0.90860215053763438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2.7298387096774195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18.5</v>
      </c>
      <c r="BS22" s="121"/>
      <c r="BT22" s="121"/>
      <c r="BU22" s="121"/>
      <c r="BV22" s="121"/>
      <c r="BW22" s="121"/>
      <c r="BX22" s="121"/>
      <c r="BY22" s="121"/>
      <c r="BZ22" s="121">
        <v>18.5</v>
      </c>
      <c r="CA22" s="121"/>
      <c r="CB22" s="121"/>
      <c r="CC22" s="121"/>
      <c r="CD22" s="121"/>
      <c r="CE22" s="121"/>
      <c r="CF22" s="121"/>
      <c r="CG22" s="121"/>
      <c r="CH22" s="121">
        <v>2.5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18.5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1529/744</f>
        <v>2.0551075268817205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4.55510752688172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808/744</f>
        <v>1.086021505376344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223/744</f>
        <v>0.29973118279569894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223/744</f>
        <v>0.29973118279569894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1.385752688172043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20.7</v>
      </c>
      <c r="BS22" s="121"/>
      <c r="BT22" s="121"/>
      <c r="BU22" s="121"/>
      <c r="BV22" s="121"/>
      <c r="BW22" s="121"/>
      <c r="BX22" s="121"/>
      <c r="BY22" s="121"/>
      <c r="BZ22" s="121">
        <v>20.7</v>
      </c>
      <c r="CA22" s="121"/>
      <c r="CB22" s="121"/>
      <c r="CC22" s="121"/>
      <c r="CD22" s="121"/>
      <c r="CE22" s="121"/>
      <c r="CF22" s="121"/>
      <c r="CG22" s="121"/>
      <c r="CH22" s="121">
        <v>4.8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20.7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1402/720</f>
        <v>1.9472222222222222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6.7472222222222218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1736/720</f>
        <v>2.411111111111111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472/720</f>
        <v>0.65555555555555556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472/720</f>
        <v>0.65555555555555556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3.0666666666666664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22.4</v>
      </c>
      <c r="BS22" s="121"/>
      <c r="BT22" s="121"/>
      <c r="BU22" s="121"/>
      <c r="BV22" s="121"/>
      <c r="BW22" s="121"/>
      <c r="BX22" s="121"/>
      <c r="BY22" s="121"/>
      <c r="BZ22" s="121">
        <v>22.4</v>
      </c>
      <c r="CA22" s="121"/>
      <c r="CB22" s="121"/>
      <c r="CC22" s="121"/>
      <c r="CD22" s="121"/>
      <c r="CE22" s="121"/>
      <c r="CF22" s="121"/>
      <c r="CG22" s="121"/>
      <c r="CH22" s="121">
        <v>5.2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22.4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2966/744</f>
        <v>3.986559139784946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9.1865591397849471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1900/744</f>
        <v>2.553763440860215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990/744</f>
        <v>1.3306451612903225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990/744</f>
        <v>1.3306451612903225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3.8844086021505375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21.2</v>
      </c>
      <c r="BS22" s="121"/>
      <c r="BT22" s="121"/>
      <c r="BU22" s="121"/>
      <c r="BV22" s="121"/>
      <c r="BW22" s="121"/>
      <c r="BX22" s="121"/>
      <c r="BY22" s="121"/>
      <c r="BZ22" s="121">
        <v>21.2</v>
      </c>
      <c r="CA22" s="121"/>
      <c r="CB22" s="121"/>
      <c r="CC22" s="121"/>
      <c r="CD22" s="121"/>
      <c r="CE22" s="121"/>
      <c r="CF22" s="121"/>
      <c r="CG22" s="121"/>
      <c r="CH22" s="121">
        <v>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21.2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2966/744</f>
        <v>3.986559139784946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7.986559139784946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1497/744</f>
        <v>2.0120967741935485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2">
        <f>626/744</f>
        <v>0.84139784946236562</v>
      </c>
      <c r="DV23" s="122"/>
      <c r="DW23" s="122"/>
      <c r="DX23" s="122"/>
      <c r="DY23" s="122"/>
      <c r="DZ23" s="122"/>
      <c r="EA23" s="122"/>
      <c r="EB23" s="122"/>
      <c r="EC23" s="122"/>
      <c r="ED23" s="122"/>
      <c r="EE23" s="122">
        <f>1476/744</f>
        <v>1.9838709677419355</v>
      </c>
      <c r="EF23" s="122"/>
      <c r="EG23" s="122"/>
      <c r="EH23" s="122"/>
      <c r="EI23" s="122"/>
      <c r="EJ23" s="122"/>
      <c r="EK23" s="122"/>
      <c r="EL23" s="122"/>
      <c r="EM23" s="122"/>
      <c r="EN23" s="122"/>
      <c r="EO23" s="121">
        <f>AJ23+EE23</f>
        <v>3.995967741935484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18.899999999999999</v>
      </c>
      <c r="BS22" s="121"/>
      <c r="BT22" s="121"/>
      <c r="BU22" s="121"/>
      <c r="BV22" s="121"/>
      <c r="BW22" s="121"/>
      <c r="BX22" s="121"/>
      <c r="BY22" s="121"/>
      <c r="BZ22" s="121">
        <v>18.899999999999999</v>
      </c>
      <c r="CA22" s="121"/>
      <c r="CB22" s="121"/>
      <c r="CC22" s="121"/>
      <c r="CD22" s="121"/>
      <c r="CE22" s="121"/>
      <c r="CF22" s="121"/>
      <c r="CG22" s="121"/>
      <c r="CH22" s="121">
        <v>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18.899999999999999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2032/720</f>
        <v>2.8222222222222224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4.8222222222222229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717/720</f>
        <v>0.99583333333333335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549/720</f>
        <v>0.76249999999999996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549/720</f>
        <v>0.76249999999999996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1.7583333333333333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18.8</v>
      </c>
      <c r="BS22" s="121"/>
      <c r="BT22" s="121"/>
      <c r="BU22" s="121"/>
      <c r="BV22" s="121"/>
      <c r="BW22" s="121"/>
      <c r="BX22" s="121"/>
      <c r="BY22" s="121"/>
      <c r="BZ22" s="121">
        <v>18.8</v>
      </c>
      <c r="CA22" s="121"/>
      <c r="CB22" s="121"/>
      <c r="CC22" s="121"/>
      <c r="CD22" s="121"/>
      <c r="CE22" s="121"/>
      <c r="CF22" s="121"/>
      <c r="CG22" s="121"/>
      <c r="CH22" s="121">
        <v>2.6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18.8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2132/744</f>
        <v>2.8655913978494625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5.4655913978494626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827/744</f>
        <v>1.1115591397849462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359/744</f>
        <v>0.48252688172043012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359/744</f>
        <v>0.48252688172043012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1.5940860215053765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09">
        <v>2.1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10.4</v>
      </c>
      <c r="BS22" s="121"/>
      <c r="BT22" s="121"/>
      <c r="BU22" s="121"/>
      <c r="BV22" s="121"/>
      <c r="BW22" s="121"/>
      <c r="BX22" s="121"/>
      <c r="BY22" s="121"/>
      <c r="BZ22" s="121">
        <v>10.4</v>
      </c>
      <c r="CA22" s="121"/>
      <c r="CB22" s="121"/>
      <c r="CC22" s="121"/>
      <c r="CD22" s="121"/>
      <c r="CE22" s="121"/>
      <c r="CF22" s="121"/>
      <c r="CG22" s="121"/>
      <c r="CH22" s="109">
        <v>2.1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21">
        <v>10.4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v>1.4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3.5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1">
        <f>1194/744</f>
        <v>1.6048387096774193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1">
        <f>660/744</f>
        <v>0.88709677419354838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0.9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2.5048387096774194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3.6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20.5</v>
      </c>
      <c r="BS22" s="121"/>
      <c r="BT22" s="121"/>
      <c r="BU22" s="121"/>
      <c r="BV22" s="121"/>
      <c r="BW22" s="121"/>
      <c r="BX22" s="121"/>
      <c r="BY22" s="121"/>
      <c r="BZ22" s="121">
        <v>20.5</v>
      </c>
      <c r="CA22" s="121"/>
      <c r="CB22" s="121"/>
      <c r="CC22" s="121"/>
      <c r="CD22" s="121"/>
      <c r="CE22" s="121"/>
      <c r="CF22" s="121"/>
      <c r="CG22" s="121"/>
      <c r="CH22" s="121">
        <v>3.6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20.5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2566/744</f>
        <v>3.4489247311827955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7.0489247311827956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1251/744</f>
        <v>1.6814516129032258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355/744</f>
        <v>0.47715053763440862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355/744</f>
        <v>0.47715053763440862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2.1586021505376345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3.3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16</v>
      </c>
      <c r="BS22" s="121"/>
      <c r="BT22" s="121"/>
      <c r="BU22" s="121"/>
      <c r="BV22" s="121"/>
      <c r="BW22" s="121"/>
      <c r="BX22" s="121"/>
      <c r="BY22" s="121"/>
      <c r="BZ22" s="121">
        <v>16</v>
      </c>
      <c r="CA22" s="121"/>
      <c r="CB22" s="121"/>
      <c r="CC22" s="121"/>
      <c r="CD22" s="121"/>
      <c r="CE22" s="121"/>
      <c r="CF22" s="121"/>
      <c r="CG22" s="121"/>
      <c r="CH22" s="121">
        <v>3.3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3018/672</f>
        <v>4.4910714285714288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7.7910714285714286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2448/672</f>
        <v>3.6428571428571428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301/672</f>
        <v>0.44791666666666669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301/672</f>
        <v>0.44791666666666669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4.0907738095238093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7.1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22.7</v>
      </c>
      <c r="BS22" s="121"/>
      <c r="BT22" s="121"/>
      <c r="BU22" s="121"/>
      <c r="BV22" s="121"/>
      <c r="BW22" s="121"/>
      <c r="BX22" s="121"/>
      <c r="BY22" s="121"/>
      <c r="BZ22" s="121">
        <v>22.7</v>
      </c>
      <c r="CA22" s="121"/>
      <c r="CB22" s="121"/>
      <c r="CC22" s="121"/>
      <c r="CD22" s="121"/>
      <c r="CE22" s="121"/>
      <c r="CF22" s="121"/>
      <c r="CG22" s="121"/>
      <c r="CH22" s="121">
        <v>7.1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22.7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3643/744</f>
        <v>4.896505376344086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11.996505376344086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3070/744</f>
        <v>4.126344086021505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694/744</f>
        <v>0.93279569892473113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694/744</f>
        <v>0.93279569892473113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5.0591397849462361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20.7</v>
      </c>
      <c r="BS22" s="121"/>
      <c r="BT22" s="121"/>
      <c r="BU22" s="121"/>
      <c r="BV22" s="121"/>
      <c r="BW22" s="121"/>
      <c r="BX22" s="121"/>
      <c r="BY22" s="121"/>
      <c r="BZ22" s="121">
        <v>20.7</v>
      </c>
      <c r="CA22" s="121"/>
      <c r="CB22" s="121"/>
      <c r="CC22" s="121"/>
      <c r="CD22" s="121"/>
      <c r="CE22" s="121"/>
      <c r="CF22" s="121"/>
      <c r="CG22" s="121"/>
      <c r="CH22" s="121">
        <v>4.8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20.7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3064/720</f>
        <v>4.2555555555555555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9.0555555555555554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1736/720</f>
        <v>2.411111111111111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472/720</f>
        <v>0.65555555555555556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472/720</f>
        <v>0.65555555555555556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3.0666666666666664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2.7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18.399999999999999</v>
      </c>
      <c r="BS22" s="121"/>
      <c r="BT22" s="121"/>
      <c r="BU22" s="121"/>
      <c r="BV22" s="121"/>
      <c r="BW22" s="121"/>
      <c r="BX22" s="121"/>
      <c r="BY22" s="121"/>
      <c r="BZ22" s="121">
        <v>18.399999999999999</v>
      </c>
      <c r="CA22" s="121"/>
      <c r="CB22" s="121"/>
      <c r="CC22" s="121"/>
      <c r="CD22" s="121"/>
      <c r="CE22" s="121"/>
      <c r="CF22" s="121"/>
      <c r="CG22" s="121"/>
      <c r="CH22" s="121">
        <v>2.7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18.399999999999999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2148/744</f>
        <v>2.8870967741935485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5.5870967741935491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1043/744</f>
        <v>1.4018817204301075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1007/744</f>
        <v>1.353494623655914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1007/744</f>
        <v>1.353494623655914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2.7553763440860215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22</v>
      </c>
      <c r="BS22" s="121"/>
      <c r="BT22" s="121"/>
      <c r="BU22" s="121"/>
      <c r="BV22" s="121"/>
      <c r="BW22" s="121"/>
      <c r="BX22" s="121"/>
      <c r="BY22" s="121"/>
      <c r="BZ22" s="121">
        <v>22</v>
      </c>
      <c r="CA22" s="121"/>
      <c r="CB22" s="121"/>
      <c r="CC22" s="121"/>
      <c r="CD22" s="121"/>
      <c r="CE22" s="121"/>
      <c r="CF22" s="121"/>
      <c r="CG22" s="121"/>
      <c r="CH22" s="121">
        <v>5.6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22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2859/720</f>
        <v>3.9708333333333332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9.5708333333333329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2484/720</f>
        <v>3.45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1230/720</f>
        <v>1.7083333333333333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1230/720</f>
        <v>1.7083333333333333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5.1583333333333332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21.6</v>
      </c>
      <c r="BS22" s="121"/>
      <c r="BT22" s="121"/>
      <c r="BU22" s="121"/>
      <c r="BV22" s="121"/>
      <c r="BW22" s="121"/>
      <c r="BX22" s="121"/>
      <c r="BY22" s="121"/>
      <c r="BZ22" s="121">
        <v>21.6</v>
      </c>
      <c r="CA22" s="121"/>
      <c r="CB22" s="121"/>
      <c r="CC22" s="121"/>
      <c r="CD22" s="121"/>
      <c r="CE22" s="121"/>
      <c r="CF22" s="121"/>
      <c r="CG22" s="121"/>
      <c r="CH22" s="121">
        <v>5.5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3131/744</f>
        <v>4.208333333333333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9.7083333333333321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2414/744</f>
        <v>3.2446236559139785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1109/744</f>
        <v>1.4905913978494623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1109/744</f>
        <v>1.4905913978494623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4.735215053763441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21.4</v>
      </c>
      <c r="BS22" s="121"/>
      <c r="BT22" s="121"/>
      <c r="BU22" s="121"/>
      <c r="BV22" s="121"/>
      <c r="BW22" s="121"/>
      <c r="BX22" s="121"/>
      <c r="BY22" s="121"/>
      <c r="BZ22" s="121">
        <v>21.4</v>
      </c>
      <c r="CA22" s="121"/>
      <c r="CB22" s="121"/>
      <c r="CC22" s="121"/>
      <c r="CD22" s="121"/>
      <c r="CE22" s="121"/>
      <c r="CF22" s="121"/>
      <c r="CG22" s="121"/>
      <c r="CH22" s="121">
        <v>5.3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21.4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3459/744</f>
        <v>4.649193548387097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9.9491935483870968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2319/744</f>
        <v>3.1169354838709675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1303/744</f>
        <v>1.7513440860215055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1303/744</f>
        <v>1.7513440860215055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4.868279569892473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5.9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21.2</v>
      </c>
      <c r="BS22" s="121"/>
      <c r="BT22" s="121"/>
      <c r="BU22" s="121"/>
      <c r="BV22" s="121"/>
      <c r="BW22" s="121"/>
      <c r="BX22" s="121"/>
      <c r="BY22" s="121"/>
      <c r="BZ22" s="121">
        <v>21.2</v>
      </c>
      <c r="CA22" s="121"/>
      <c r="CB22" s="121"/>
      <c r="CC22" s="121"/>
      <c r="CD22" s="121"/>
      <c r="CE22" s="121"/>
      <c r="CF22" s="121"/>
      <c r="CG22" s="121"/>
      <c r="CH22" s="121">
        <v>5.9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21.2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3403/720</f>
        <v>4.7263888888888888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10.62638888888889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2495/720</f>
        <v>3.4652777777777777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1125/720</f>
        <v>1.5625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1125/720</f>
        <v>1.5625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5.0277777777777777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114">
        <v>1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14">
        <v>2</v>
      </c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6"/>
      <c r="AJ21" s="109">
        <v>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>
        <v>4</v>
      </c>
      <c r="BC21" s="109"/>
      <c r="BD21" s="109"/>
      <c r="BE21" s="109"/>
      <c r="BF21" s="109"/>
      <c r="BG21" s="109"/>
      <c r="BH21" s="109"/>
      <c r="BI21" s="109"/>
      <c r="BJ21" s="109">
        <v>5</v>
      </c>
      <c r="BK21" s="109"/>
      <c r="BL21" s="109"/>
      <c r="BM21" s="109"/>
      <c r="BN21" s="109"/>
      <c r="BO21" s="109"/>
      <c r="BP21" s="109"/>
      <c r="BQ21" s="109"/>
      <c r="BR21" s="109">
        <v>6</v>
      </c>
      <c r="BS21" s="109"/>
      <c r="BT21" s="109"/>
      <c r="BU21" s="109"/>
      <c r="BV21" s="109"/>
      <c r="BW21" s="109"/>
      <c r="BX21" s="109"/>
      <c r="BY21" s="109"/>
      <c r="BZ21" s="109">
        <v>7</v>
      </c>
      <c r="CA21" s="109"/>
      <c r="CB21" s="109"/>
      <c r="CC21" s="109"/>
      <c r="CD21" s="109"/>
      <c r="CE21" s="109"/>
      <c r="CF21" s="109"/>
      <c r="CG21" s="109"/>
      <c r="CH21" s="109">
        <v>8</v>
      </c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>
        <v>9</v>
      </c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>
        <v>10</v>
      </c>
      <c r="DV21" s="109"/>
      <c r="DW21" s="109"/>
      <c r="DX21" s="109"/>
      <c r="DY21" s="109"/>
      <c r="DZ21" s="109"/>
      <c r="EA21" s="109"/>
      <c r="EB21" s="109"/>
      <c r="EC21" s="109"/>
      <c r="ED21" s="109"/>
      <c r="EE21" s="109">
        <v>11</v>
      </c>
      <c r="EF21" s="109"/>
      <c r="EG21" s="109"/>
      <c r="EH21" s="109"/>
      <c r="EI21" s="109"/>
      <c r="EJ21" s="109"/>
      <c r="EK21" s="109"/>
      <c r="EL21" s="109"/>
      <c r="EM21" s="109"/>
      <c r="EN21" s="109"/>
      <c r="EO21" s="109">
        <v>12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</row>
    <row r="22" spans="1:161" s="9" customFormat="1" ht="13.5" customHeight="1" x14ac:dyDescent="0.2">
      <c r="A22" s="10"/>
      <c r="B22" s="110" t="s">
        <v>11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1"/>
      <c r="R22" s="10"/>
      <c r="S22" s="112" t="s">
        <v>12</v>
      </c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3"/>
      <c r="AJ22" s="121">
        <v>4.3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21">
        <v>20.6</v>
      </c>
      <c r="BS22" s="121"/>
      <c r="BT22" s="121"/>
      <c r="BU22" s="121"/>
      <c r="BV22" s="121"/>
      <c r="BW22" s="121"/>
      <c r="BX22" s="121"/>
      <c r="BY22" s="121"/>
      <c r="BZ22" s="121">
        <v>20.6</v>
      </c>
      <c r="CA22" s="121"/>
      <c r="CB22" s="121"/>
      <c r="CC22" s="121"/>
      <c r="CD22" s="121"/>
      <c r="CE22" s="121"/>
      <c r="CF22" s="121"/>
      <c r="CG22" s="121"/>
      <c r="CH22" s="121">
        <v>4.3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20.6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09">
        <v>3</v>
      </c>
      <c r="DV22" s="109"/>
      <c r="DW22" s="109"/>
      <c r="DX22" s="109"/>
      <c r="DY22" s="109"/>
      <c r="DZ22" s="109"/>
      <c r="EA22" s="109"/>
      <c r="EB22" s="109"/>
      <c r="EC22" s="109"/>
      <c r="ED22" s="109"/>
      <c r="EE22" s="121">
        <f>2985/744</f>
        <v>4.012096774193548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8.3120967741935488</v>
      </c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</row>
    <row r="23" spans="1:161" s="9" customFormat="1" ht="39.75" customHeight="1" x14ac:dyDescent="0.2">
      <c r="A23" s="10"/>
      <c r="B23" s="110" t="s">
        <v>33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1"/>
      <c r="R23" s="10"/>
      <c r="S23" s="112" t="s">
        <v>13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  <c r="AJ23" s="122">
        <f>1959/744</f>
        <v>2.6330645161290325</v>
      </c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23">
        <f>976/744</f>
        <v>1.3118279569892473</v>
      </c>
      <c r="DV23" s="124"/>
      <c r="DW23" s="124"/>
      <c r="DX23" s="124"/>
      <c r="DY23" s="124"/>
      <c r="DZ23" s="124"/>
      <c r="EA23" s="124"/>
      <c r="EB23" s="124"/>
      <c r="EC23" s="124"/>
      <c r="ED23" s="125"/>
      <c r="EE23" s="123">
        <f>1554/744</f>
        <v>2.088709677419355</v>
      </c>
      <c r="EF23" s="124"/>
      <c r="EG23" s="124"/>
      <c r="EH23" s="124"/>
      <c r="EI23" s="124"/>
      <c r="EJ23" s="124"/>
      <c r="EK23" s="124"/>
      <c r="EL23" s="124"/>
      <c r="EM23" s="124"/>
      <c r="EN23" s="125"/>
      <c r="EO23" s="121">
        <f>AJ23+EE23</f>
        <v>4.7217741935483879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1"/>
      <c r="R24" s="10"/>
      <c r="S24" s="112" t="s">
        <v>14</v>
      </c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</row>
    <row r="25" spans="1:161" s="9" customFormat="1" ht="53.25" customHeight="1" x14ac:dyDescent="0.2">
      <c r="A25" s="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1"/>
      <c r="R25" s="10"/>
      <c r="S25" s="112" t="s">
        <v>25</v>
      </c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3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</row>
    <row r="26" spans="1:161" s="9" customFormat="1" ht="57" customHeight="1" x14ac:dyDescent="0.2">
      <c r="A26" s="10"/>
      <c r="B26" s="117" t="s">
        <v>26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8"/>
      <c r="R26" s="10"/>
      <c r="S26" s="112" t="s">
        <v>12</v>
      </c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3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</row>
    <row r="27" spans="1:161" s="9" customFormat="1" ht="39.75" customHeight="1" x14ac:dyDescent="0.2">
      <c r="A27" s="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  <c r="R27" s="10"/>
      <c r="S27" s="112" t="s">
        <v>13</v>
      </c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3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</row>
    <row r="28" spans="1:161" s="9" customFormat="1" ht="39.75" customHeight="1" x14ac:dyDescent="0.2">
      <c r="A28" s="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1"/>
      <c r="R28" s="10"/>
      <c r="S28" s="112" t="s">
        <v>14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3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</row>
    <row r="29" spans="1:161" s="9" customFormat="1" ht="53.25" customHeight="1" x14ac:dyDescent="0.2">
      <c r="A29" s="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1"/>
      <c r="R29" s="10"/>
      <c r="S29" s="112" t="s">
        <v>25</v>
      </c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3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9" t="s">
        <v>27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123</vt:i4>
      </vt:variant>
      <vt:variant>
        <vt:lpstr>Именованные диапазоны</vt:lpstr>
      </vt:variant>
      <vt:variant>
        <vt:i4>86</vt:i4>
      </vt:variant>
    </vt:vector>
  </HeadingPairs>
  <TitlesOfParts>
    <vt:vector size="209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июль 2025 (2)</vt:lpstr>
      <vt:lpstr>сентябрь 2025 (3)</vt:lpstr>
      <vt:lpstr>октябрь 2025 </vt:lpstr>
      <vt:lpstr>Лист1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Шейн Александра Александровна</cp:lastModifiedBy>
  <cp:lastPrinted>2022-09-09T03:02:23Z</cp:lastPrinted>
  <dcterms:created xsi:type="dcterms:W3CDTF">2011-01-28T08:18:11Z</dcterms:created>
  <dcterms:modified xsi:type="dcterms:W3CDTF">2025-12-09T02:09:46Z</dcterms:modified>
</cp:coreProperties>
</file>